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816"/>
  <workbookPr autoCompressPictures="0"/>
  <bookViews>
    <workbookView xWindow="120" yWindow="100" windowWidth="35020" windowHeight="22440" activeTab="2"/>
  </bookViews>
  <sheets>
    <sheet name="Savoir Nager" sheetId="2" r:id="rId1"/>
    <sheet name="Exemple 6ème 2013-14" sheetId="1" r:id="rId2"/>
    <sheet name="Feuil3" sheetId="3" r:id="rId3"/>
  </sheets>
  <definedNames>
    <definedName name="_xlnm._FilterDatabase" localSheetId="1" hidden="1">'Exemple 6ème 2013-14'!$A$3:$I$132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77" i="3" l="1"/>
  <c r="M77" i="3"/>
  <c r="L77" i="3"/>
  <c r="N75" i="3"/>
  <c r="M75" i="3"/>
  <c r="L75" i="3"/>
  <c r="M42" i="3"/>
  <c r="L42" i="3"/>
  <c r="K42" i="3"/>
  <c r="L48" i="3"/>
  <c r="M17" i="3"/>
  <c r="L17" i="3"/>
  <c r="K17" i="3"/>
  <c r="M11" i="3"/>
  <c r="L11" i="3"/>
  <c r="L5" i="3"/>
  <c r="K11" i="3"/>
  <c r="N77" i="1"/>
  <c r="M77" i="1"/>
  <c r="L77" i="1"/>
  <c r="N75" i="1"/>
  <c r="M75" i="1"/>
  <c r="L75" i="1"/>
  <c r="M42" i="1"/>
  <c r="L42" i="1"/>
  <c r="K42" i="1"/>
  <c r="M11" i="1"/>
  <c r="K11" i="1"/>
  <c r="M17" i="1"/>
  <c r="L17" i="1"/>
  <c r="K17" i="1"/>
  <c r="L11" i="1"/>
  <c r="K5" i="3"/>
  <c r="M5" i="3"/>
  <c r="K48" i="3"/>
  <c r="M48" i="3"/>
  <c r="K48" i="1"/>
  <c r="M48" i="1"/>
  <c r="L48" i="1"/>
  <c r="L5" i="1"/>
  <c r="K5" i="1"/>
  <c r="M5" i="1"/>
</calcChain>
</file>

<file path=xl/sharedStrings.xml><?xml version="1.0" encoding="utf-8"?>
<sst xmlns="http://schemas.openxmlformats.org/spreadsheetml/2006/main" count="1082" uniqueCount="151">
  <si>
    <t>NOM</t>
  </si>
  <si>
    <t>Prénom</t>
  </si>
  <si>
    <t>Savoir Nager Niveau 1</t>
  </si>
  <si>
    <t>Soutien AS Natation</t>
  </si>
  <si>
    <t>SUIVI DES ELEVES NON-NAGEURS (de l'arrivée à la sortie du collège)</t>
  </si>
  <si>
    <t>Fin de 6ème (après 2 cycles)</t>
  </si>
  <si>
    <t>Début de 6ème</t>
  </si>
  <si>
    <t>Fin de 3ème</t>
  </si>
  <si>
    <t>Classe</t>
  </si>
  <si>
    <t>Clarisse</t>
  </si>
  <si>
    <t>Leo</t>
  </si>
  <si>
    <t>Kevin</t>
  </si>
  <si>
    <t>Byron</t>
  </si>
  <si>
    <t>Dylan</t>
  </si>
  <si>
    <t>Alexis</t>
  </si>
  <si>
    <t>Dominique</t>
  </si>
  <si>
    <t>Chloé</t>
  </si>
  <si>
    <t>Alexandra</t>
  </si>
  <si>
    <t>Esteban</t>
  </si>
  <si>
    <t>Théo</t>
  </si>
  <si>
    <t>Kévin</t>
  </si>
  <si>
    <t>Steve</t>
  </si>
  <si>
    <t>Julie</t>
  </si>
  <si>
    <t>Sephora</t>
  </si>
  <si>
    <t>Thiffany</t>
  </si>
  <si>
    <t>6e 1</t>
  </si>
  <si>
    <t>% de non-nageurs à l'entrée en 6ème</t>
  </si>
  <si>
    <t>% de non-nageurs en fin de 6ème (après 2 cycles)</t>
  </si>
  <si>
    <t>% de non-nageurs en fin de collège (après 3 cycles)</t>
  </si>
  <si>
    <t>Maud</t>
  </si>
  <si>
    <t>Victor</t>
  </si>
  <si>
    <t>Maeva</t>
  </si>
  <si>
    <t>Line</t>
  </si>
  <si>
    <t>Tom</t>
  </si>
  <si>
    <t>Emma</t>
  </si>
  <si>
    <t>Océane</t>
  </si>
  <si>
    <t>Nicolas</t>
  </si>
  <si>
    <t>Steven</t>
  </si>
  <si>
    <t>Alexandre</t>
  </si>
  <si>
    <t>Lisa</t>
  </si>
  <si>
    <t>Emilie</t>
  </si>
  <si>
    <t>Gaelle</t>
  </si>
  <si>
    <t>Quentin</t>
  </si>
  <si>
    <t>Dorian</t>
  </si>
  <si>
    <t>Anais</t>
  </si>
  <si>
    <t>Adrien</t>
  </si>
  <si>
    <t>Pedro</t>
  </si>
  <si>
    <t>Ilona</t>
  </si>
  <si>
    <t>Valentin</t>
  </si>
  <si>
    <t>Simon</t>
  </si>
  <si>
    <t>Baptiste</t>
  </si>
  <si>
    <t>Agathe</t>
  </si>
  <si>
    <t>Hugo</t>
  </si>
  <si>
    <t>Maeve</t>
  </si>
  <si>
    <t>Jules</t>
  </si>
  <si>
    <t>Antoine</t>
  </si>
  <si>
    <t>Lucas</t>
  </si>
  <si>
    <t>Léo</t>
  </si>
  <si>
    <t>Shirley</t>
  </si>
  <si>
    <t>Marie</t>
  </si>
  <si>
    <t>Maxence</t>
  </si>
  <si>
    <t>Anna</t>
  </si>
  <si>
    <t>Jeoffray</t>
  </si>
  <si>
    <t>Christopher</t>
  </si>
  <si>
    <t>Romane</t>
  </si>
  <si>
    <t>Manon</t>
  </si>
  <si>
    <t>Célestine</t>
  </si>
  <si>
    <t>Cloé</t>
  </si>
  <si>
    <t>Jade</t>
  </si>
  <si>
    <t>Rachel</t>
  </si>
  <si>
    <t>Mina</t>
  </si>
  <si>
    <t>Cindy</t>
  </si>
  <si>
    <t>Paul</t>
  </si>
  <si>
    <t>Lauranne</t>
  </si>
  <si>
    <t>Melissa</t>
  </si>
  <si>
    <t>Margaux</t>
  </si>
  <si>
    <t>Mathis</t>
  </si>
  <si>
    <t>Madison</t>
  </si>
  <si>
    <t>Oceane</t>
  </si>
  <si>
    <t>Arthur</t>
  </si>
  <si>
    <t>Julien</t>
  </si>
  <si>
    <t>Matthieu</t>
  </si>
  <si>
    <t>Tess</t>
  </si>
  <si>
    <t>Axel</t>
  </si>
  <si>
    <t>Lucia</t>
  </si>
  <si>
    <t>Leopold</t>
  </si>
  <si>
    <t>Bérénice</t>
  </si>
  <si>
    <t>Thomas</t>
  </si>
  <si>
    <t>Camille</t>
  </si>
  <si>
    <t>Barnabé</t>
  </si>
  <si>
    <t>Lola</t>
  </si>
  <si>
    <t>Laura</t>
  </si>
  <si>
    <t>Guillaume</t>
  </si>
  <si>
    <t>Kim</t>
  </si>
  <si>
    <t>Laëtitia</t>
  </si>
  <si>
    <t>Aïcha</t>
  </si>
  <si>
    <t>Julia</t>
  </si>
  <si>
    <t>Joanna</t>
  </si>
  <si>
    <t>Clothilde</t>
  </si>
  <si>
    <t>Elisa</t>
  </si>
  <si>
    <t>Lea</t>
  </si>
  <si>
    <t>Pauline</t>
  </si>
  <si>
    <t>Samuel</t>
  </si>
  <si>
    <t>Marius</t>
  </si>
  <si>
    <t>Martin</t>
  </si>
  <si>
    <t>Sacha</t>
  </si>
  <si>
    <t>Justine</t>
  </si>
  <si>
    <t>Jordan</t>
  </si>
  <si>
    <t>Lilou</t>
  </si>
  <si>
    <t>Lyse</t>
  </si>
  <si>
    <t>Amélie</t>
  </si>
  <si>
    <t>Jeremy</t>
  </si>
  <si>
    <t>Ophelie</t>
  </si>
  <si>
    <t>Jean- Philippe</t>
  </si>
  <si>
    <t>Angele</t>
  </si>
  <si>
    <t>Remy</t>
  </si>
  <si>
    <t>Alex</t>
  </si>
  <si>
    <t>Aubin</t>
  </si>
  <si>
    <t>Sohane</t>
  </si>
  <si>
    <t>Marine</t>
  </si>
  <si>
    <t>6e 2</t>
  </si>
  <si>
    <t>6e 3</t>
  </si>
  <si>
    <t>6e 4</t>
  </si>
  <si>
    <t>6e 5</t>
  </si>
  <si>
    <t>6e 6</t>
  </si>
  <si>
    <t>Nombre d'élèves non nageurs à l'entrée en 6è</t>
  </si>
  <si>
    <t>Nombre d'élèves non nageurs en fin de 6è</t>
  </si>
  <si>
    <t>Nombre d'élèves non nageurs en fin de 3è</t>
  </si>
  <si>
    <t>oui</t>
  </si>
  <si>
    <t>non</t>
  </si>
  <si>
    <t>Nombre d'élèves  nageurs à l'entrée en 6è</t>
  </si>
  <si>
    <t>Nombre d'élèves nageurs en fin de 6è</t>
  </si>
  <si>
    <t>Nombre d'élèves  nageurs en fin de 3è</t>
  </si>
  <si>
    <t>Savoir Nager Niveau 2</t>
  </si>
  <si>
    <t>nombre d'élèves maîtrisant le Savoir Nager N1 en fin de 3ème</t>
  </si>
  <si>
    <t>nombre d'élèves maîtrisant le Savoir Nager N2 en fin de 3ème</t>
  </si>
  <si>
    <t>% d'élèves non nageurs en fin de 3è</t>
  </si>
  <si>
    <t>% d'élèves maîtrisant le Savoir Nager N1 en fin de 3ème</t>
  </si>
  <si>
    <t>% d'élèves maîtrisant le Savoir Nager N2 en fin de 3ème</t>
  </si>
  <si>
    <t>F</t>
  </si>
  <si>
    <t>G</t>
  </si>
  <si>
    <t>Sexe (F/G)</t>
  </si>
  <si>
    <t>Nombre de Non Nageurs à l'entrée en 6ème</t>
  </si>
  <si>
    <t>Nombre de Non Nageurs en fin de 6ème</t>
  </si>
  <si>
    <t>Nombre de Non Nageurs en fin de 3ème</t>
  </si>
  <si>
    <t>Garçons</t>
  </si>
  <si>
    <t>Filles</t>
  </si>
  <si>
    <t>Fin de 6ème (après X cycles)</t>
  </si>
  <si>
    <t>% de non-nageurs en fin de 6ème (après X cycles)</t>
  </si>
  <si>
    <t>% de non-nageurs en fin de collège (après 2 cycles)</t>
  </si>
  <si>
    <t>Module de remédiation Natation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</si>
</sst>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26">
    <xf numFmtId="0" fontId="0" fillId="0" borderId="0" xfId="0"/>
    <xf numFmtId="0" fontId="0" fillId="0" borderId="1" xfId="0" applyBorder="1"/>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0" xfId="0" applyFont="1" applyBorder="1" applyAlignment="1">
      <alignment vertical="center" wrapText="1"/>
    </xf>
    <xf numFmtId="0" fontId="1" fillId="0" borderId="0" xfId="0" applyFont="1" applyBorder="1"/>
    <xf numFmtId="0" fontId="1" fillId="0" borderId="0" xfId="0" applyFont="1" applyBorder="1" applyAlignment="1">
      <alignment horizontal="center" vertical="center"/>
    </xf>
    <xf numFmtId="0" fontId="1" fillId="0" borderId="0" xfId="0" applyFont="1"/>
    <xf numFmtId="0" fontId="0" fillId="0" borderId="1" xfId="0" applyBorder="1" applyAlignment="1"/>
    <xf numFmtId="0" fontId="0" fillId="0" borderId="1" xfId="0" applyBorder="1" applyAlignment="1">
      <alignment horizontal="center" vertical="center"/>
    </xf>
    <xf numFmtId="0" fontId="0" fillId="0" borderId="0" xfId="0" applyAlignment="1">
      <alignment horizontal="center" vertical="center"/>
    </xf>
    <xf numFmtId="0" fontId="0" fillId="0" borderId="0" xfId="0"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cellXfs>
  <cellStyles count="1">
    <cellStyle name="Normal" xfId="0" builtinId="0"/>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Evolution</a:t>
            </a:r>
            <a:r>
              <a:rPr lang="en-US" sz="1600" baseline="0"/>
              <a:t> des élèves Non-Nageur sur la scolarité au collège</a:t>
            </a:r>
            <a:endParaRPr lang="en-US" sz="1600"/>
          </a:p>
        </c:rich>
      </c:tx>
      <c:layout>
        <c:manualLayout>
          <c:xMode val="edge"/>
          <c:yMode val="edge"/>
          <c:x val="0.118379616375608"/>
          <c:y val="0.0110147281209805"/>
        </c:manualLayout>
      </c:layout>
      <c:overlay val="0"/>
    </c:title>
    <c:autoTitleDeleted val="0"/>
    <c:plotArea>
      <c:layout>
        <c:manualLayout>
          <c:layoutTarget val="inner"/>
          <c:xMode val="edge"/>
          <c:yMode val="edge"/>
          <c:x val="0.0962029963487136"/>
          <c:y val="0.16300197067173"/>
          <c:w val="0.798598774836739"/>
          <c:h val="0.655616607067064"/>
        </c:manualLayout>
      </c:layout>
      <c:lineChart>
        <c:grouping val="standard"/>
        <c:varyColors val="0"/>
        <c:ser>
          <c:idx val="1"/>
          <c:order val="0"/>
          <c:tx>
            <c:v>% de Non Nageur</c:v>
          </c:tx>
          <c:dLbls>
            <c:showLegendKey val="0"/>
            <c:showVal val="1"/>
            <c:showCatName val="0"/>
            <c:showSerName val="0"/>
            <c:showPercent val="0"/>
            <c:showBubbleSize val="0"/>
            <c:showLeaderLines val="0"/>
          </c:dLbls>
          <c:cat>
            <c:strRef>
              <c:f>'Exemple 6ème 2013-14'!$K$3:$M$3</c:f>
              <c:strCache>
                <c:ptCount val="3"/>
                <c:pt idx="0">
                  <c:v>% de non-nageurs à l'entrée en 6ème</c:v>
                </c:pt>
                <c:pt idx="1">
                  <c:v>% de non-nageurs en fin de 6ème (après 2 cycles)</c:v>
                </c:pt>
                <c:pt idx="2">
                  <c:v>% de non-nageurs en fin de collège (après 3 cycles)</c:v>
                </c:pt>
              </c:strCache>
            </c:strRef>
          </c:cat>
          <c:val>
            <c:numRef>
              <c:f>'Exemple 6ème 2013-14'!$K$5:$M$5</c:f>
              <c:numCache>
                <c:formatCode>0.00</c:formatCode>
                <c:ptCount val="3"/>
                <c:pt idx="0">
                  <c:v>16.12903225806452</c:v>
                </c:pt>
                <c:pt idx="1">
                  <c:v>6.504065040650407</c:v>
                </c:pt>
                <c:pt idx="2">
                  <c:v>0.0</c:v>
                </c:pt>
              </c:numCache>
            </c:numRef>
          </c:val>
          <c:smooth val="0"/>
        </c:ser>
        <c:dLbls>
          <c:showLegendKey val="0"/>
          <c:showVal val="0"/>
          <c:showCatName val="0"/>
          <c:showSerName val="0"/>
          <c:showPercent val="0"/>
          <c:showBubbleSize val="0"/>
        </c:dLbls>
        <c:marker val="1"/>
        <c:smooth val="0"/>
        <c:axId val="2113860488"/>
        <c:axId val="2113146632"/>
      </c:lineChart>
      <c:catAx>
        <c:axId val="2113860488"/>
        <c:scaling>
          <c:orientation val="minMax"/>
        </c:scaling>
        <c:delete val="0"/>
        <c:axPos val="b"/>
        <c:majorTickMark val="out"/>
        <c:minorTickMark val="none"/>
        <c:tickLblPos val="nextTo"/>
        <c:txPr>
          <a:bodyPr/>
          <a:lstStyle/>
          <a:p>
            <a:pPr>
              <a:defRPr b="1"/>
            </a:pPr>
            <a:endParaRPr lang="fr-FR"/>
          </a:p>
        </c:txPr>
        <c:crossAx val="2113146632"/>
        <c:crosses val="autoZero"/>
        <c:auto val="1"/>
        <c:lblAlgn val="ctr"/>
        <c:lblOffset val="100"/>
        <c:noMultiLvlLbl val="0"/>
      </c:catAx>
      <c:valAx>
        <c:axId val="2113146632"/>
        <c:scaling>
          <c:orientation val="minMax"/>
        </c:scaling>
        <c:delete val="0"/>
        <c:axPos val="l"/>
        <c:majorGridlines/>
        <c:numFmt formatCode="0.00" sourceLinked="1"/>
        <c:majorTickMark val="out"/>
        <c:minorTickMark val="none"/>
        <c:tickLblPos val="nextTo"/>
        <c:txPr>
          <a:bodyPr/>
          <a:lstStyle/>
          <a:p>
            <a:pPr>
              <a:defRPr b="1"/>
            </a:pPr>
            <a:endParaRPr lang="fr-FR"/>
          </a:p>
        </c:txPr>
        <c:crossAx val="2113860488"/>
        <c:crosses val="autoZero"/>
        <c:crossBetween val="between"/>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600"/>
              <a:t>% d'élèves maitrisant les différents niveaux du Savoir Nager en fin de 3ème</a:t>
            </a:r>
          </a:p>
        </c:rich>
      </c:tx>
      <c:layout/>
      <c:overlay val="0"/>
    </c:title>
    <c:autoTitleDeleted val="0"/>
    <c:plotArea>
      <c:layout>
        <c:manualLayout>
          <c:layoutTarget val="inner"/>
          <c:xMode val="edge"/>
          <c:yMode val="edge"/>
          <c:x val="0.0860717410323709"/>
          <c:y val="0.273900554097405"/>
          <c:w val="0.820192038495189"/>
          <c:h val="0.462709800571116"/>
        </c:manualLayout>
      </c:layout>
      <c:lineChart>
        <c:grouping val="standard"/>
        <c:varyColors val="0"/>
        <c:ser>
          <c:idx val="2"/>
          <c:order val="0"/>
          <c:tx>
            <c:v>% d'élèves maitrisant les différents niveaux du Savoir Nager en fin de 3ème</c:v>
          </c:tx>
          <c:dLbls>
            <c:showLegendKey val="0"/>
            <c:showVal val="1"/>
            <c:showCatName val="0"/>
            <c:showSerName val="0"/>
            <c:showPercent val="0"/>
            <c:showBubbleSize val="0"/>
            <c:showLeaderLines val="0"/>
          </c:dLbls>
          <c:cat>
            <c:strRef>
              <c:f>'Exemple 6ème 2013-14'!$K$45:$M$45</c:f>
              <c:strCache>
                <c:ptCount val="3"/>
                <c:pt idx="0">
                  <c:v>% d'élèves non nageurs en fin de 3è</c:v>
                </c:pt>
                <c:pt idx="1">
                  <c:v>% d'élèves maîtrisant le Savoir Nager N1 en fin de 3ème</c:v>
                </c:pt>
                <c:pt idx="2">
                  <c:v>% d'élèves maîtrisant le Savoir Nager N2 en fin de 3ème</c:v>
                </c:pt>
              </c:strCache>
            </c:strRef>
          </c:cat>
          <c:val>
            <c:numRef>
              <c:f>'Exemple 6ème 2013-14'!$K$48:$M$48</c:f>
              <c:numCache>
                <c:formatCode>General</c:formatCode>
                <c:ptCount val="3"/>
                <c:pt idx="0">
                  <c:v>0.0</c:v>
                </c:pt>
                <c:pt idx="1">
                  <c:v>100.0</c:v>
                </c:pt>
                <c:pt idx="2">
                  <c:v>0.0</c:v>
                </c:pt>
              </c:numCache>
            </c:numRef>
          </c:val>
          <c:smooth val="0"/>
        </c:ser>
        <c:dLbls>
          <c:showLegendKey val="0"/>
          <c:showVal val="0"/>
          <c:showCatName val="0"/>
          <c:showSerName val="0"/>
          <c:showPercent val="0"/>
          <c:showBubbleSize val="0"/>
        </c:dLbls>
        <c:marker val="1"/>
        <c:smooth val="0"/>
        <c:axId val="2088483960"/>
        <c:axId val="2088466744"/>
      </c:lineChart>
      <c:catAx>
        <c:axId val="2088483960"/>
        <c:scaling>
          <c:orientation val="minMax"/>
        </c:scaling>
        <c:delete val="0"/>
        <c:axPos val="b"/>
        <c:majorTickMark val="out"/>
        <c:minorTickMark val="none"/>
        <c:tickLblPos val="nextTo"/>
        <c:txPr>
          <a:bodyPr/>
          <a:lstStyle/>
          <a:p>
            <a:pPr>
              <a:defRPr b="1"/>
            </a:pPr>
            <a:endParaRPr lang="fr-FR"/>
          </a:p>
        </c:txPr>
        <c:crossAx val="2088466744"/>
        <c:crosses val="autoZero"/>
        <c:auto val="1"/>
        <c:lblAlgn val="ctr"/>
        <c:lblOffset val="100"/>
        <c:noMultiLvlLbl val="0"/>
      </c:catAx>
      <c:valAx>
        <c:axId val="2088466744"/>
        <c:scaling>
          <c:orientation val="minMax"/>
          <c:max val="100.0"/>
        </c:scaling>
        <c:delete val="0"/>
        <c:axPos val="l"/>
        <c:majorGridlines/>
        <c:numFmt formatCode="General" sourceLinked="1"/>
        <c:majorTickMark val="out"/>
        <c:minorTickMark val="none"/>
        <c:tickLblPos val="nextTo"/>
        <c:txPr>
          <a:bodyPr/>
          <a:lstStyle/>
          <a:p>
            <a:pPr>
              <a:defRPr b="1"/>
            </a:pPr>
            <a:endParaRPr lang="fr-FR"/>
          </a:p>
        </c:txPr>
        <c:crossAx val="208848396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769586541103298"/>
          <c:y val="0.0668848169679724"/>
          <c:w val="0.87180143684712"/>
          <c:h val="0.744281731138748"/>
        </c:manualLayout>
      </c:layout>
      <c:lineChart>
        <c:grouping val="standard"/>
        <c:varyColors val="0"/>
        <c:ser>
          <c:idx val="2"/>
          <c:order val="0"/>
          <c:tx>
            <c:strRef>
              <c:f>'Exemple 6ème 2013-14'!$K$75</c:f>
              <c:strCache>
                <c:ptCount val="1"/>
                <c:pt idx="0">
                  <c:v>Garçons</c:v>
                </c:pt>
              </c:strCache>
            </c:strRef>
          </c:tx>
          <c:dLbls>
            <c:showLegendKey val="0"/>
            <c:showVal val="1"/>
            <c:showCatName val="0"/>
            <c:showSerName val="0"/>
            <c:showPercent val="0"/>
            <c:showBubbleSize val="0"/>
            <c:showLeaderLines val="0"/>
          </c:dLbls>
          <c:cat>
            <c:strRef>
              <c:f>'Exemple 6ème 2013-14'!$L$72:$N$74</c:f>
              <c:strCache>
                <c:ptCount val="3"/>
                <c:pt idx="0">
                  <c:v>Nombre de Non Nageurs à l'entrée en 6ème</c:v>
                </c:pt>
                <c:pt idx="1">
                  <c:v>Nombre de Non Nageurs en fin de 6ème</c:v>
                </c:pt>
                <c:pt idx="2">
                  <c:v>Nombre de Non Nageurs en fin de 3ème</c:v>
                </c:pt>
              </c:strCache>
            </c:strRef>
          </c:cat>
          <c:val>
            <c:numRef>
              <c:f>'Exemple 6ème 2013-14'!$L$75:$N$75</c:f>
              <c:numCache>
                <c:formatCode>General</c:formatCode>
                <c:ptCount val="3"/>
                <c:pt idx="0">
                  <c:v>8.0</c:v>
                </c:pt>
                <c:pt idx="1">
                  <c:v>4.0</c:v>
                </c:pt>
                <c:pt idx="2">
                  <c:v>0.0</c:v>
                </c:pt>
              </c:numCache>
            </c:numRef>
          </c:val>
          <c:smooth val="0"/>
        </c:ser>
        <c:ser>
          <c:idx val="0"/>
          <c:order val="1"/>
          <c:tx>
            <c:strRef>
              <c:f>'Exemple 6ème 2013-14'!$K$77</c:f>
              <c:strCache>
                <c:ptCount val="1"/>
                <c:pt idx="0">
                  <c:v>Filles</c:v>
                </c:pt>
              </c:strCache>
            </c:strRef>
          </c:tx>
          <c:dLbls>
            <c:showLegendKey val="0"/>
            <c:showVal val="1"/>
            <c:showCatName val="0"/>
            <c:showSerName val="0"/>
            <c:showPercent val="0"/>
            <c:showBubbleSize val="0"/>
            <c:showLeaderLines val="0"/>
          </c:dLbls>
          <c:cat>
            <c:strRef>
              <c:f>'Exemple 6ème 2013-14'!$L$72:$N$74</c:f>
              <c:strCache>
                <c:ptCount val="3"/>
                <c:pt idx="0">
                  <c:v>Nombre de Non Nageurs à l'entrée en 6ème</c:v>
                </c:pt>
                <c:pt idx="1">
                  <c:v>Nombre de Non Nageurs en fin de 6ème</c:v>
                </c:pt>
                <c:pt idx="2">
                  <c:v>Nombre de Non Nageurs en fin de 3ème</c:v>
                </c:pt>
              </c:strCache>
            </c:strRef>
          </c:cat>
          <c:val>
            <c:numRef>
              <c:f>'Exemple 6ème 2013-14'!$L$77:$N$77</c:f>
              <c:numCache>
                <c:formatCode>General</c:formatCode>
                <c:ptCount val="3"/>
                <c:pt idx="0">
                  <c:v>12.0</c:v>
                </c:pt>
                <c:pt idx="1">
                  <c:v>4.0</c:v>
                </c:pt>
                <c:pt idx="2">
                  <c:v>0.0</c:v>
                </c:pt>
              </c:numCache>
            </c:numRef>
          </c:val>
          <c:smooth val="0"/>
        </c:ser>
        <c:dLbls>
          <c:showLegendKey val="0"/>
          <c:showVal val="0"/>
          <c:showCatName val="0"/>
          <c:showSerName val="0"/>
          <c:showPercent val="0"/>
          <c:showBubbleSize val="0"/>
        </c:dLbls>
        <c:marker val="1"/>
        <c:smooth val="0"/>
        <c:axId val="2112978344"/>
        <c:axId val="2112987800"/>
      </c:lineChart>
      <c:catAx>
        <c:axId val="2112978344"/>
        <c:scaling>
          <c:orientation val="minMax"/>
        </c:scaling>
        <c:delete val="0"/>
        <c:axPos val="b"/>
        <c:numFmt formatCode="General" sourceLinked="1"/>
        <c:majorTickMark val="out"/>
        <c:minorTickMark val="none"/>
        <c:tickLblPos val="nextTo"/>
        <c:crossAx val="2112987800"/>
        <c:crosses val="autoZero"/>
        <c:auto val="1"/>
        <c:lblAlgn val="ctr"/>
        <c:lblOffset val="100"/>
        <c:noMultiLvlLbl val="0"/>
      </c:catAx>
      <c:valAx>
        <c:axId val="2112987800"/>
        <c:scaling>
          <c:orientation val="minMax"/>
        </c:scaling>
        <c:delete val="0"/>
        <c:axPos val="l"/>
        <c:majorGridlines/>
        <c:numFmt formatCode="General" sourceLinked="1"/>
        <c:majorTickMark val="out"/>
        <c:minorTickMark val="none"/>
        <c:tickLblPos val="nextTo"/>
        <c:crossAx val="2112978344"/>
        <c:crosses val="autoZero"/>
        <c:crossBetween val="between"/>
      </c:valAx>
    </c:plotArea>
    <c:legend>
      <c:legendPos val="r"/>
      <c:layout>
        <c:manualLayout>
          <c:xMode val="edge"/>
          <c:yMode val="edge"/>
          <c:x val="0.764647247601845"/>
          <c:y val="0.30027849322573"/>
          <c:w val="0.187839760564451"/>
          <c:h val="0.150221502685996"/>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cat>
            <c:strRef>
              <c:f>Feuil3!$K$3:$M$3</c:f>
              <c:strCache>
                <c:ptCount val="3"/>
                <c:pt idx="0">
                  <c:v>% de non-nageurs à l'entrée en 6ème</c:v>
                </c:pt>
                <c:pt idx="1">
                  <c:v>% de non-nageurs en fin de 6ème (après X cycles)</c:v>
                </c:pt>
                <c:pt idx="2">
                  <c:v>% de non-nageurs en fin de collège (après 2 cycles)</c:v>
                </c:pt>
              </c:strCache>
            </c:strRef>
          </c:cat>
          <c:val>
            <c:numRef>
              <c:f>Feuil3!$K$5:$M$5</c:f>
              <c:numCache>
                <c:formatCode>0.00</c:formatCode>
                <c:ptCount val="3"/>
                <c:pt idx="0">
                  <c:v>0.0</c:v>
                </c:pt>
                <c:pt idx="1">
                  <c:v>0.0</c:v>
                </c:pt>
                <c:pt idx="2">
                  <c:v>0.0</c:v>
                </c:pt>
              </c:numCache>
            </c:numRef>
          </c:val>
          <c:smooth val="0"/>
        </c:ser>
        <c:dLbls>
          <c:showLegendKey val="0"/>
          <c:showVal val="0"/>
          <c:showCatName val="0"/>
          <c:showSerName val="0"/>
          <c:showPercent val="0"/>
          <c:showBubbleSize val="0"/>
        </c:dLbls>
        <c:marker val="1"/>
        <c:smooth val="0"/>
        <c:axId val="2062632360"/>
        <c:axId val="2113845560"/>
      </c:lineChart>
      <c:catAx>
        <c:axId val="2062632360"/>
        <c:scaling>
          <c:orientation val="minMax"/>
        </c:scaling>
        <c:delete val="0"/>
        <c:axPos val="b"/>
        <c:majorTickMark val="out"/>
        <c:minorTickMark val="none"/>
        <c:tickLblPos val="nextTo"/>
        <c:crossAx val="2113845560"/>
        <c:crosses val="autoZero"/>
        <c:auto val="1"/>
        <c:lblAlgn val="ctr"/>
        <c:lblOffset val="100"/>
        <c:noMultiLvlLbl val="0"/>
      </c:catAx>
      <c:valAx>
        <c:axId val="2113845560"/>
        <c:scaling>
          <c:orientation val="minMax"/>
        </c:scaling>
        <c:delete val="0"/>
        <c:axPos val="l"/>
        <c:majorGridlines/>
        <c:numFmt formatCode="0.00" sourceLinked="1"/>
        <c:majorTickMark val="out"/>
        <c:minorTickMark val="none"/>
        <c:tickLblPos val="nextTo"/>
        <c:crossAx val="206263236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cat>
            <c:strRef>
              <c:f>Feuil3!$K$45:$M$45</c:f>
              <c:strCache>
                <c:ptCount val="3"/>
                <c:pt idx="0">
                  <c:v>% d'élèves non nageurs en fin de 3è</c:v>
                </c:pt>
                <c:pt idx="1">
                  <c:v>% d'élèves maîtrisant le Savoir Nager N1 en fin de 3ème</c:v>
                </c:pt>
                <c:pt idx="2">
                  <c:v>% d'élèves maîtrisant le Savoir Nager N2 en fin de 3ème</c:v>
                </c:pt>
              </c:strCache>
            </c:strRef>
          </c:cat>
          <c:val>
            <c:numRef>
              <c:f>Feuil3!$K$48:$M$48</c:f>
              <c:numCache>
                <c:formatCode>General</c:formatCode>
                <c:ptCount val="3"/>
                <c:pt idx="0">
                  <c:v>0.0</c:v>
                </c:pt>
                <c:pt idx="1">
                  <c:v>0.0</c:v>
                </c:pt>
                <c:pt idx="2">
                  <c:v>0.0</c:v>
                </c:pt>
              </c:numCache>
            </c:numRef>
          </c:val>
          <c:smooth val="0"/>
        </c:ser>
        <c:dLbls>
          <c:showLegendKey val="0"/>
          <c:showVal val="0"/>
          <c:showCatName val="0"/>
          <c:showSerName val="0"/>
          <c:showPercent val="0"/>
          <c:showBubbleSize val="0"/>
        </c:dLbls>
        <c:marker val="1"/>
        <c:smooth val="0"/>
        <c:axId val="2088500168"/>
        <c:axId val="-2122996792"/>
      </c:lineChart>
      <c:catAx>
        <c:axId val="2088500168"/>
        <c:scaling>
          <c:orientation val="minMax"/>
        </c:scaling>
        <c:delete val="0"/>
        <c:axPos val="b"/>
        <c:majorTickMark val="out"/>
        <c:minorTickMark val="none"/>
        <c:tickLblPos val="nextTo"/>
        <c:crossAx val="-2122996792"/>
        <c:crosses val="autoZero"/>
        <c:auto val="1"/>
        <c:lblAlgn val="ctr"/>
        <c:lblOffset val="100"/>
        <c:noMultiLvlLbl val="0"/>
      </c:catAx>
      <c:valAx>
        <c:axId val="-2122996792"/>
        <c:scaling>
          <c:orientation val="minMax"/>
        </c:scaling>
        <c:delete val="0"/>
        <c:axPos val="l"/>
        <c:majorGridlines/>
        <c:numFmt formatCode="General" sourceLinked="1"/>
        <c:majorTickMark val="out"/>
        <c:minorTickMark val="none"/>
        <c:tickLblPos val="nextTo"/>
        <c:crossAx val="208850016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Garçons</c:v>
          </c:tx>
          <c:cat>
            <c:strRef>
              <c:f>Feuil3!$L$72:$N$72</c:f>
              <c:strCache>
                <c:ptCount val="3"/>
                <c:pt idx="0">
                  <c:v>Nombre de Non Nageurs à l'entrée en 6ème</c:v>
                </c:pt>
                <c:pt idx="1">
                  <c:v>Nombre de Non Nageurs en fin de 6ème</c:v>
                </c:pt>
                <c:pt idx="2">
                  <c:v>Nombre de Non Nageurs en fin de 3ème</c:v>
                </c:pt>
              </c:strCache>
            </c:strRef>
          </c:cat>
          <c:val>
            <c:numRef>
              <c:f>Feuil3!$L$75:$N$75</c:f>
              <c:numCache>
                <c:formatCode>General</c:formatCode>
                <c:ptCount val="3"/>
                <c:pt idx="0">
                  <c:v>0.0</c:v>
                </c:pt>
                <c:pt idx="1">
                  <c:v>0.0</c:v>
                </c:pt>
                <c:pt idx="2">
                  <c:v>0.0</c:v>
                </c:pt>
              </c:numCache>
            </c:numRef>
          </c:val>
          <c:smooth val="0"/>
        </c:ser>
        <c:ser>
          <c:idx val="4"/>
          <c:order val="1"/>
          <c:tx>
            <c:v>Filles</c:v>
          </c:tx>
          <c:cat>
            <c:strRef>
              <c:f>Feuil3!$L$72:$N$72</c:f>
              <c:strCache>
                <c:ptCount val="3"/>
                <c:pt idx="0">
                  <c:v>Nombre de Non Nageurs à l'entrée en 6ème</c:v>
                </c:pt>
                <c:pt idx="1">
                  <c:v>Nombre de Non Nageurs en fin de 6ème</c:v>
                </c:pt>
                <c:pt idx="2">
                  <c:v>Nombre de Non Nageurs en fin de 3ème</c:v>
                </c:pt>
              </c:strCache>
            </c:strRef>
          </c:cat>
          <c:val>
            <c:numRef>
              <c:f>Feuil3!$L$77:$N$77</c:f>
              <c:numCache>
                <c:formatCode>General</c:formatCode>
                <c:ptCount val="3"/>
                <c:pt idx="0">
                  <c:v>0.0</c:v>
                </c:pt>
                <c:pt idx="1">
                  <c:v>0.0</c:v>
                </c:pt>
                <c:pt idx="2">
                  <c:v>0.0</c:v>
                </c:pt>
              </c:numCache>
            </c:numRef>
          </c:val>
          <c:smooth val="0"/>
        </c:ser>
        <c:dLbls>
          <c:showLegendKey val="0"/>
          <c:showVal val="0"/>
          <c:showCatName val="0"/>
          <c:showSerName val="0"/>
          <c:showPercent val="0"/>
          <c:showBubbleSize val="0"/>
        </c:dLbls>
        <c:marker val="1"/>
        <c:smooth val="0"/>
        <c:axId val="2111106344"/>
        <c:axId val="2111600440"/>
      </c:lineChart>
      <c:catAx>
        <c:axId val="2111106344"/>
        <c:scaling>
          <c:orientation val="minMax"/>
        </c:scaling>
        <c:delete val="0"/>
        <c:axPos val="b"/>
        <c:majorTickMark val="out"/>
        <c:minorTickMark val="none"/>
        <c:tickLblPos val="nextTo"/>
        <c:crossAx val="2111600440"/>
        <c:crosses val="autoZero"/>
        <c:auto val="1"/>
        <c:lblAlgn val="ctr"/>
        <c:lblOffset val="100"/>
        <c:noMultiLvlLbl val="0"/>
      </c:catAx>
      <c:valAx>
        <c:axId val="2111600440"/>
        <c:scaling>
          <c:orientation val="minMax"/>
        </c:scaling>
        <c:delete val="0"/>
        <c:axPos val="l"/>
        <c:majorGridlines/>
        <c:numFmt formatCode="General" sourceLinked="1"/>
        <c:majorTickMark val="out"/>
        <c:minorTickMark val="none"/>
        <c:tickLblPos val="nextTo"/>
        <c:crossAx val="21111063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57150</xdr:rowOff>
    </xdr:from>
    <xdr:to>
      <xdr:col>15</xdr:col>
      <xdr:colOff>9524</xdr:colOff>
      <xdr:row>41</xdr:row>
      <xdr:rowOff>114300</xdr:rowOff>
    </xdr:to>
    <xdr:sp macro="" textlink="">
      <xdr:nvSpPr>
        <xdr:cNvPr id="3" name="ZoneTexte 2"/>
        <xdr:cNvSpPr txBox="1"/>
      </xdr:nvSpPr>
      <xdr:spPr>
        <a:xfrm>
          <a:off x="38099" y="57150"/>
          <a:ext cx="11401425" cy="786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b="1">
              <a:solidFill>
                <a:schemeClr val="dk1"/>
              </a:solidFill>
              <a:latin typeface="+mn-lt"/>
              <a:ea typeface="+mn-ea"/>
              <a:cs typeface="+mn-cs"/>
            </a:rPr>
            <a:t>Articulation des 2 degrés d'acquisition du «savoir nager» de collège et des 2 niveaux de compétences attendues dans les activités de la natation sportive au collège</a:t>
          </a:r>
        </a:p>
        <a:p>
          <a:r>
            <a:rPr lang="fr-FR" sz="1100">
              <a:solidFill>
                <a:schemeClr val="dk1"/>
              </a:solidFill>
              <a:latin typeface="+mn-lt"/>
              <a:ea typeface="+mn-ea"/>
              <a:cs typeface="+mn-cs"/>
            </a:rPr>
            <a:t> </a:t>
          </a:r>
        </a:p>
        <a:p>
          <a:r>
            <a:rPr lang="fr-FR" sz="1100">
              <a:solidFill>
                <a:schemeClr val="dk1"/>
              </a:solidFill>
              <a:latin typeface="+mn-lt"/>
              <a:ea typeface="+mn-ea"/>
              <a:cs typeface="+mn-cs"/>
            </a:rPr>
            <a:t>Le degré 1 du savoir nager est pré-requis pour viser le niveau 1 des compétences attendues de collège (que ce soit en natation de vitesse ou en natation longue)</a:t>
          </a:r>
        </a:p>
        <a:p>
          <a:r>
            <a:rPr lang="fr-FR" sz="1100">
              <a:solidFill>
                <a:schemeClr val="dk1"/>
              </a:solidFill>
              <a:latin typeface="+mn-lt"/>
              <a:ea typeface="+mn-ea"/>
              <a:cs typeface="+mn-cs"/>
            </a:rPr>
            <a:t>Le niveau 2 des compétences attendues au collège serait le pré requis il faut avoir acquis (ou être en voie d'acquérir) le niv2 de compétence pour maîtriser ce test pour envisager le degré 2 du savoir nager (serait à faire passer pour montrer ses limites à l'élève et les risques des actions de secours).</a:t>
          </a:r>
        </a:p>
        <a:p>
          <a:r>
            <a:rPr lang="fr-FR" sz="1100">
              <a:solidFill>
                <a:schemeClr val="dk1"/>
              </a:solidFill>
              <a:latin typeface="+mn-lt"/>
              <a:ea typeface="+mn-ea"/>
              <a:cs typeface="+mn-cs"/>
            </a:rPr>
            <a:t> </a:t>
          </a:r>
        </a:p>
        <a:p>
          <a:pPr algn="ctr"/>
          <a:r>
            <a:rPr lang="fr-FR" sz="1100" b="1">
              <a:solidFill>
                <a:schemeClr val="dk1"/>
              </a:solidFill>
              <a:latin typeface="+mn-lt"/>
              <a:ea typeface="+mn-ea"/>
              <a:cs typeface="+mn-cs"/>
            </a:rPr>
            <a:t>SAVOIR NAGER</a:t>
          </a:r>
          <a:endParaRPr lang="fr-FR" sz="1100">
            <a:solidFill>
              <a:schemeClr val="dk1"/>
            </a:solidFill>
            <a:latin typeface="+mn-lt"/>
            <a:ea typeface="+mn-ea"/>
            <a:cs typeface="+mn-cs"/>
          </a:endParaRPr>
        </a:p>
        <a:p>
          <a:pPr algn="ctr"/>
          <a:r>
            <a:rPr lang="fr-FR" sz="1100" b="1">
              <a:solidFill>
                <a:schemeClr val="dk1"/>
              </a:solidFill>
              <a:latin typeface="+mn-lt"/>
              <a:ea typeface="+mn-ea"/>
              <a:cs typeface="+mn-cs"/>
            </a:rPr>
            <a:t>(extraits du BO spécial n°6 du 28/08/08 : programmes en EPS au collège)</a:t>
          </a:r>
          <a:endParaRPr lang="fr-FR" sz="1100">
            <a:solidFill>
              <a:schemeClr val="dk1"/>
            </a:solidFill>
            <a:latin typeface="+mn-lt"/>
            <a:ea typeface="+mn-ea"/>
            <a:cs typeface="+mn-cs"/>
          </a:endParaRPr>
        </a:p>
        <a:p>
          <a:r>
            <a:rPr lang="fr-FR" sz="1100">
              <a:solidFill>
                <a:schemeClr val="dk1"/>
              </a:solidFill>
              <a:latin typeface="+mn-lt"/>
              <a:ea typeface="+mn-ea"/>
              <a:cs typeface="+mn-cs"/>
            </a:rPr>
            <a:t> </a:t>
          </a:r>
        </a:p>
        <a:p>
          <a:r>
            <a:rPr lang="fr-FR" sz="1100">
              <a:solidFill>
                <a:schemeClr val="dk1"/>
              </a:solidFill>
              <a:latin typeface="+mn-lt"/>
              <a:ea typeface="+mn-ea"/>
              <a:cs typeface="+mn-cs"/>
            </a:rPr>
            <a:t>Inscrite dans le socle commun, l’acquisition du savoir-nager est une priorité nationale. Le savoir-nager correspond à une maitrise du milieu aquatique et ne doit pas être confondu avec les activités de la natation sportive.</a:t>
          </a:r>
        </a:p>
        <a:p>
          <a:r>
            <a:rPr lang="fr-FR" sz="1100">
              <a:solidFill>
                <a:schemeClr val="dk1"/>
              </a:solidFill>
              <a:latin typeface="+mn-lt"/>
              <a:ea typeface="+mn-ea"/>
              <a:cs typeface="+mn-cs"/>
            </a:rPr>
            <a:t> </a:t>
          </a:r>
        </a:p>
        <a:p>
          <a:r>
            <a:rPr lang="fr-FR" sz="1100">
              <a:solidFill>
                <a:schemeClr val="dk1"/>
              </a:solidFill>
              <a:latin typeface="+mn-lt"/>
              <a:ea typeface="+mn-ea"/>
              <a:cs typeface="+mn-cs"/>
            </a:rPr>
            <a:t>Deux degrés d’acquisition sont identifiés.</a:t>
          </a:r>
        </a:p>
        <a:p>
          <a:r>
            <a:rPr lang="fr-FR" sz="1100">
              <a:solidFill>
                <a:schemeClr val="dk1"/>
              </a:solidFill>
              <a:latin typeface="+mn-lt"/>
              <a:ea typeface="+mn-ea"/>
              <a:cs typeface="+mn-cs"/>
            </a:rPr>
            <a:t> </a:t>
          </a:r>
        </a:p>
        <a:p>
          <a:r>
            <a:rPr lang="fr-FR" sz="1100" b="1">
              <a:solidFill>
                <a:schemeClr val="dk1"/>
              </a:solidFill>
              <a:latin typeface="+mn-lt"/>
              <a:ea typeface="+mn-ea"/>
              <a:cs typeface="+mn-cs"/>
            </a:rPr>
            <a:t>Le premier degré doit être vérifié ou acquis au collège si possible dès la classe de sixième et au plus tard en fin de 3ème</a:t>
          </a:r>
          <a:r>
            <a:rPr lang="fr-FR" sz="1100">
              <a:solidFill>
                <a:schemeClr val="dk1"/>
              </a:solidFill>
              <a:latin typeface="+mn-lt"/>
              <a:ea typeface="+mn-ea"/>
              <a:cs typeface="+mn-cs"/>
            </a:rPr>
            <a:t>. Il reconnait la compétence à nager en sécurité, dans un établissement de bains ou un espace surveillé (piscine, parc aquatique, plan d’eau calme à pente douce). La maitrise de ce premier degré, constitue un pré-requis pour accéder au terme d’un cycle d’apprentissage, au niveau 1 des compétences attendues en natation de vitesse et en natation longue, ainsi que dans toute activité aquatique ou nautique susceptible d’être programmée dans le cadre des enseignements obligatoires ou d’activités optionnelles en EPS.</a:t>
          </a:r>
        </a:p>
        <a:p>
          <a:r>
            <a:rPr lang="fr-FR" sz="1100">
              <a:solidFill>
                <a:schemeClr val="dk1"/>
              </a:solidFill>
              <a:latin typeface="+mn-lt"/>
              <a:ea typeface="+mn-ea"/>
              <a:cs typeface="+mn-cs"/>
            </a:rPr>
            <a:t> </a:t>
          </a:r>
        </a:p>
        <a:p>
          <a:r>
            <a:rPr lang="fr-FR" sz="1100">
              <a:solidFill>
                <a:schemeClr val="dk1"/>
              </a:solidFill>
              <a:latin typeface="+mn-lt"/>
              <a:ea typeface="+mn-ea"/>
              <a:cs typeface="+mn-cs"/>
            </a:rPr>
            <a:t>Le second degré reconnait la compétence à nager de manière responsable en milieu naturel surveillé, à faire face à certaines situations périlleuses, et à permettre, le cas échéant, de porter secours sans se perdre soi même. Sa maitrise suppose l’acquisition de compétences de niveau 2 des activités de natation sportive, inscrites dans les programmes. Il est recommandé de confronter les élèves nageurs ayant acquis ou étant en voie d’acquérir un niveau 2 de compétences du programme, au test décrit ci-dessous, pour les sensibiliser aux risques encourus lors des baignades en milieu naturel, lors des actions de secours et pour qu’ils mesurent les limites de leurs compétences dans ce domaine.</a:t>
          </a:r>
        </a:p>
        <a:p>
          <a:r>
            <a:rPr lang="fr-FR" sz="1100">
              <a:solidFill>
                <a:schemeClr val="dk1"/>
              </a:solidFill>
              <a:latin typeface="+mn-lt"/>
              <a:ea typeface="+mn-ea"/>
              <a:cs typeface="+mn-cs"/>
            </a:rPr>
            <a:t> </a:t>
          </a:r>
        </a:p>
        <a:p>
          <a:r>
            <a:rPr lang="fr-FR" sz="1100">
              <a:solidFill>
                <a:schemeClr val="dk1"/>
              </a:solidFill>
              <a:latin typeface="+mn-lt"/>
              <a:ea typeface="+mn-ea"/>
              <a:cs typeface="+mn-cs"/>
            </a:rPr>
            <a:t>Ces deux degrés sont définis comme suit :</a:t>
          </a:r>
        </a:p>
        <a:p>
          <a:r>
            <a:rPr lang="fr-FR" sz="1100">
              <a:solidFill>
                <a:schemeClr val="dk1"/>
              </a:solidFill>
              <a:latin typeface="+mn-lt"/>
              <a:ea typeface="+mn-ea"/>
              <a:cs typeface="+mn-cs"/>
            </a:rPr>
            <a:t> </a:t>
          </a:r>
        </a:p>
        <a:p>
          <a:r>
            <a:rPr lang="fr-FR" sz="1100" u="sng">
              <a:solidFill>
                <a:schemeClr val="dk1"/>
              </a:solidFill>
              <a:latin typeface="+mn-lt"/>
              <a:ea typeface="+mn-ea"/>
              <a:cs typeface="+mn-cs"/>
            </a:rPr>
            <a:t>Premier degré du savoir-nager :</a:t>
          </a:r>
          <a:endParaRPr lang="fr-FR" sz="1100">
            <a:solidFill>
              <a:schemeClr val="dk1"/>
            </a:solidFill>
            <a:latin typeface="+mn-lt"/>
            <a:ea typeface="+mn-ea"/>
            <a:cs typeface="+mn-cs"/>
          </a:endParaRPr>
        </a:p>
        <a:p>
          <a:r>
            <a:rPr lang="fr-FR" sz="1100">
              <a:solidFill>
                <a:schemeClr val="dk1"/>
              </a:solidFill>
              <a:latin typeface="+mn-lt"/>
              <a:ea typeface="+mn-ea"/>
              <a:cs typeface="+mn-cs"/>
            </a:rPr>
            <a:t> Parcours de capacités, composé de 5 tâches à réaliser en continuité, sans reprise d’appuis au bord du bassin :</a:t>
          </a:r>
        </a:p>
        <a:p>
          <a:r>
            <a:rPr lang="fr-FR" sz="1100">
              <a:solidFill>
                <a:schemeClr val="dk1"/>
              </a:solidFill>
              <a:latin typeface="+mn-lt"/>
              <a:ea typeface="+mn-ea"/>
              <a:cs typeface="+mn-cs"/>
            </a:rPr>
            <a:t>• sauter en grande profondeur,</a:t>
          </a:r>
        </a:p>
        <a:p>
          <a:r>
            <a:rPr lang="fr-FR" sz="1100">
              <a:solidFill>
                <a:schemeClr val="dk1"/>
              </a:solidFill>
              <a:latin typeface="+mn-lt"/>
              <a:ea typeface="+mn-ea"/>
              <a:cs typeface="+mn-cs"/>
            </a:rPr>
            <a:t>• revenir à la surface et s’immerger pour passer sous un obstacle flottant,</a:t>
          </a:r>
        </a:p>
        <a:p>
          <a:r>
            <a:rPr lang="fr-FR" sz="1100">
              <a:solidFill>
                <a:schemeClr val="dk1"/>
              </a:solidFill>
              <a:latin typeface="+mn-lt"/>
              <a:ea typeface="+mn-ea"/>
              <a:cs typeface="+mn-cs"/>
            </a:rPr>
            <a:t>• nager 20 mètres : 10 mètres sur le ventre et 10 mètres sur le dos,</a:t>
          </a:r>
        </a:p>
        <a:p>
          <a:r>
            <a:rPr lang="fr-FR" sz="1100">
              <a:solidFill>
                <a:schemeClr val="dk1"/>
              </a:solidFill>
              <a:latin typeface="+mn-lt"/>
              <a:ea typeface="+mn-ea"/>
              <a:cs typeface="+mn-cs"/>
            </a:rPr>
            <a:t>• réaliser un surplace de 10 secondes,</a:t>
          </a:r>
        </a:p>
        <a:p>
          <a:r>
            <a:rPr lang="fr-FR" sz="1100">
              <a:solidFill>
                <a:schemeClr val="dk1"/>
              </a:solidFill>
              <a:latin typeface="+mn-lt"/>
              <a:ea typeface="+mn-ea"/>
              <a:cs typeface="+mn-cs"/>
            </a:rPr>
            <a:t>• S’immerger à nouveau pour passer sous un obstacle flottant.</a:t>
          </a:r>
        </a:p>
        <a:p>
          <a:r>
            <a:rPr lang="fr-FR" sz="1100">
              <a:solidFill>
                <a:schemeClr val="dk1"/>
              </a:solidFill>
              <a:latin typeface="+mn-lt"/>
              <a:ea typeface="+mn-ea"/>
              <a:cs typeface="+mn-cs"/>
            </a:rPr>
            <a:t>Connaissances et attitudes essentielles à vérifier :</a:t>
          </a:r>
        </a:p>
        <a:p>
          <a:r>
            <a:rPr lang="fr-FR" sz="1100">
              <a:solidFill>
                <a:schemeClr val="dk1"/>
              </a:solidFill>
              <a:latin typeface="+mn-lt"/>
              <a:ea typeface="+mn-ea"/>
              <a:cs typeface="+mn-cs"/>
            </a:rPr>
            <a:t>• connaitre les règles d’hygiène corporelle</a:t>
          </a:r>
        </a:p>
        <a:p>
          <a:r>
            <a:rPr lang="fr-FR" sz="1100">
              <a:solidFill>
                <a:schemeClr val="dk1"/>
              </a:solidFill>
              <a:latin typeface="+mn-lt"/>
              <a:ea typeface="+mn-ea"/>
              <a:cs typeface="+mn-cs"/>
            </a:rPr>
            <a:t>• connaitre les contre indications</a:t>
          </a:r>
        </a:p>
        <a:p>
          <a:r>
            <a:rPr lang="fr-FR" sz="1100">
              <a:solidFill>
                <a:schemeClr val="dk1"/>
              </a:solidFill>
              <a:latin typeface="+mn-lt"/>
              <a:ea typeface="+mn-ea"/>
              <a:cs typeface="+mn-cs"/>
            </a:rPr>
            <a:t>• prendre connaissance du règlement intérieur de l’installation nautique</a:t>
          </a:r>
        </a:p>
        <a:p>
          <a:r>
            <a:rPr lang="fr-FR" sz="1100">
              <a:solidFill>
                <a:schemeClr val="dk1"/>
              </a:solidFill>
              <a:latin typeface="+mn-lt"/>
              <a:ea typeface="+mn-ea"/>
              <a:cs typeface="+mn-cs"/>
            </a:rPr>
            <a:t>• connaitre et respecter le rôle des adultes encadrant</a:t>
          </a:r>
        </a:p>
        <a:p>
          <a:r>
            <a:rPr lang="fr-FR" sz="1100">
              <a:solidFill>
                <a:schemeClr val="dk1"/>
              </a:solidFill>
              <a:latin typeface="+mn-lt"/>
              <a:ea typeface="+mn-ea"/>
              <a:cs typeface="+mn-cs"/>
            </a:rPr>
            <a:t> </a:t>
          </a:r>
        </a:p>
        <a:p>
          <a:r>
            <a:rPr lang="fr-FR" sz="1100" u="sng">
              <a:solidFill>
                <a:schemeClr val="dk1"/>
              </a:solidFill>
              <a:latin typeface="+mn-lt"/>
              <a:ea typeface="+mn-ea"/>
              <a:cs typeface="+mn-cs"/>
            </a:rPr>
            <a:t>Deuxième degré du savoir nager</a:t>
          </a:r>
          <a:endParaRPr lang="fr-FR" sz="1100">
            <a:solidFill>
              <a:schemeClr val="dk1"/>
            </a:solidFill>
            <a:latin typeface="+mn-lt"/>
            <a:ea typeface="+mn-ea"/>
            <a:cs typeface="+mn-cs"/>
          </a:endParaRPr>
        </a:p>
        <a:p>
          <a:r>
            <a:rPr lang="fr-FR" sz="1100">
              <a:solidFill>
                <a:schemeClr val="dk1"/>
              </a:solidFill>
              <a:latin typeface="+mn-lt"/>
              <a:ea typeface="+mn-ea"/>
              <a:cs typeface="+mn-cs"/>
            </a:rPr>
            <a:t>Parcours de capacités, composé de 5 tâches à réaliser en continuité, sans reprise d’appuis au bord du bassin :</a:t>
          </a:r>
        </a:p>
        <a:p>
          <a:r>
            <a:rPr lang="fr-FR" sz="1100">
              <a:solidFill>
                <a:schemeClr val="dk1"/>
              </a:solidFill>
              <a:latin typeface="+mn-lt"/>
              <a:ea typeface="+mn-ea"/>
              <a:cs typeface="+mn-cs"/>
            </a:rPr>
            <a:t>• plonger et nager 10 mètres en immersion</a:t>
          </a:r>
        </a:p>
        <a:p>
          <a:r>
            <a:rPr lang="fr-FR" sz="1100">
              <a:solidFill>
                <a:schemeClr val="dk1"/>
              </a:solidFill>
              <a:latin typeface="+mn-lt"/>
              <a:ea typeface="+mn-ea"/>
              <a:cs typeface="+mn-cs"/>
            </a:rPr>
            <a:t>• nager 10 minutes sans prendre appui</a:t>
          </a:r>
        </a:p>
        <a:p>
          <a:r>
            <a:rPr lang="fr-FR" sz="1100">
              <a:solidFill>
                <a:schemeClr val="dk1"/>
              </a:solidFill>
              <a:latin typeface="+mn-lt"/>
              <a:ea typeface="+mn-ea"/>
              <a:cs typeface="+mn-cs"/>
            </a:rPr>
            <a:t>• réaliser un surplace de 1minute</a:t>
          </a:r>
        </a:p>
        <a:p>
          <a:r>
            <a:rPr lang="fr-FR" sz="1100">
              <a:solidFill>
                <a:schemeClr val="dk1"/>
              </a:solidFill>
              <a:latin typeface="+mn-lt"/>
              <a:ea typeface="+mn-ea"/>
              <a:cs typeface="+mn-cs"/>
            </a:rPr>
            <a:t> </a:t>
          </a: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142876</xdr:colOff>
      <xdr:row>19</xdr:row>
      <xdr:rowOff>28575</xdr:rowOff>
    </xdr:from>
    <xdr:to>
      <xdr:col>12</xdr:col>
      <xdr:colOff>1514475</xdr:colOff>
      <xdr:row>36</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50</xdr:row>
      <xdr:rowOff>57149</xdr:rowOff>
    </xdr:from>
    <xdr:to>
      <xdr:col>13</xdr:col>
      <xdr:colOff>9525</xdr:colOff>
      <xdr:row>67</xdr:row>
      <xdr:rowOff>66674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79</xdr:row>
      <xdr:rowOff>66675</xdr:rowOff>
    </xdr:from>
    <xdr:to>
      <xdr:col>12</xdr:col>
      <xdr:colOff>1485900</xdr:colOff>
      <xdr:row>95</xdr:row>
      <xdr:rowOff>76200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742950</xdr:colOff>
      <xdr:row>20</xdr:row>
      <xdr:rowOff>104775</xdr:rowOff>
    </xdr:from>
    <xdr:to>
      <xdr:col>12</xdr:col>
      <xdr:colOff>1495425</xdr:colOff>
      <xdr:row>34</xdr:row>
      <xdr:rowOff>180975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752475</xdr:colOff>
      <xdr:row>51</xdr:row>
      <xdr:rowOff>38099</xdr:rowOff>
    </xdr:from>
    <xdr:to>
      <xdr:col>12</xdr:col>
      <xdr:colOff>1504950</xdr:colOff>
      <xdr:row>67</xdr:row>
      <xdr:rowOff>142874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81</xdr:row>
      <xdr:rowOff>85725</xdr:rowOff>
    </xdr:from>
    <xdr:to>
      <xdr:col>12</xdr:col>
      <xdr:colOff>1514475</xdr:colOff>
      <xdr:row>95</xdr:row>
      <xdr:rowOff>161925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8" sqref="A38"/>
    </sheetView>
  </sheetViews>
  <sheetFormatPr baseColWidth="10" defaultRowHeight="14" x14ac:dyDescent="0"/>
  <sheetData/>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workbookViewId="0">
      <selection activeCell="C103" sqref="C103"/>
    </sheetView>
  </sheetViews>
  <sheetFormatPr baseColWidth="10" defaultRowHeight="14" x14ac:dyDescent="0"/>
  <cols>
    <col min="1" max="1" width="6.6640625" customWidth="1"/>
    <col min="2" max="2" width="17.33203125" customWidth="1"/>
    <col min="3" max="3" width="13.83203125" customWidth="1"/>
    <col min="4" max="4" width="7.6640625" style="10" customWidth="1"/>
    <col min="5" max="5" width="17.33203125" customWidth="1"/>
    <col min="6" max="6" width="16.33203125" customWidth="1"/>
    <col min="7" max="8" width="13.83203125" customWidth="1"/>
    <col min="9" max="9" width="14.5" customWidth="1"/>
    <col min="11" max="11" width="23" customWidth="1"/>
    <col min="12" max="13" width="22.83203125" customWidth="1"/>
    <col min="14" max="14" width="18" customWidth="1"/>
  </cols>
  <sheetData>
    <row r="1" spans="1:13" ht="30.75" customHeight="1">
      <c r="A1" s="17" t="s">
        <v>4</v>
      </c>
      <c r="B1" s="18"/>
      <c r="C1" s="18"/>
      <c r="D1" s="18"/>
      <c r="E1" s="18"/>
      <c r="F1" s="18"/>
      <c r="G1" s="18"/>
      <c r="H1" s="18"/>
      <c r="I1" s="18"/>
    </row>
    <row r="3" spans="1:13" ht="31.5" customHeight="1">
      <c r="A3" s="19" t="s">
        <v>8</v>
      </c>
      <c r="B3" s="14" t="s">
        <v>0</v>
      </c>
      <c r="C3" s="14" t="s">
        <v>1</v>
      </c>
      <c r="D3" s="14" t="s">
        <v>141</v>
      </c>
      <c r="E3" s="2" t="s">
        <v>6</v>
      </c>
      <c r="F3" s="2" t="s">
        <v>5</v>
      </c>
      <c r="G3" s="21" t="s">
        <v>7</v>
      </c>
      <c r="H3" s="22"/>
      <c r="I3" s="14" t="s">
        <v>3</v>
      </c>
      <c r="K3" s="13" t="s">
        <v>26</v>
      </c>
      <c r="L3" s="13" t="s">
        <v>27</v>
      </c>
      <c r="M3" s="13" t="s">
        <v>28</v>
      </c>
    </row>
    <row r="4" spans="1:13" ht="27.75" customHeight="1">
      <c r="A4" s="20"/>
      <c r="B4" s="16"/>
      <c r="C4" s="16"/>
      <c r="D4" s="16"/>
      <c r="E4" s="3" t="s">
        <v>2</v>
      </c>
      <c r="F4" s="3" t="s">
        <v>2</v>
      </c>
      <c r="G4" s="3" t="s">
        <v>2</v>
      </c>
      <c r="H4" s="3" t="s">
        <v>133</v>
      </c>
      <c r="I4" s="16"/>
      <c r="K4" s="13"/>
      <c r="L4" s="13"/>
      <c r="M4" s="13"/>
    </row>
    <row r="5" spans="1:13">
      <c r="A5" s="1" t="s">
        <v>25</v>
      </c>
      <c r="B5" s="1"/>
      <c r="C5" s="1" t="s">
        <v>9</v>
      </c>
      <c r="D5" s="9" t="s">
        <v>139</v>
      </c>
      <c r="E5" s="1" t="s">
        <v>128</v>
      </c>
      <c r="F5" s="1" t="s">
        <v>128</v>
      </c>
      <c r="G5" s="1" t="s">
        <v>128</v>
      </c>
      <c r="H5" s="1" t="s">
        <v>129</v>
      </c>
      <c r="I5" s="1"/>
      <c r="K5" s="23">
        <f>(K11/(K17+K11))*100</f>
        <v>16.129032258064516</v>
      </c>
      <c r="L5" s="23">
        <f t="shared" ref="L5" si="0">(L11/(L17+L11))*100</f>
        <v>6.5040650406504072</v>
      </c>
      <c r="M5" s="23">
        <f t="shared" ref="M5" si="1">(M11/(M17+M11))*100</f>
        <v>0</v>
      </c>
    </row>
    <row r="6" spans="1:13">
      <c r="A6" s="1" t="s">
        <v>25</v>
      </c>
      <c r="B6" s="1"/>
      <c r="C6" s="1" t="s">
        <v>10</v>
      </c>
      <c r="D6" s="9" t="s">
        <v>140</v>
      </c>
      <c r="E6" s="1" t="s">
        <v>128</v>
      </c>
      <c r="F6" s="1" t="s">
        <v>128</v>
      </c>
      <c r="G6" s="1" t="s">
        <v>128</v>
      </c>
      <c r="H6" s="1" t="s">
        <v>129</v>
      </c>
      <c r="I6" s="1"/>
      <c r="K6" s="23"/>
      <c r="L6" s="23"/>
      <c r="M6" s="23"/>
    </row>
    <row r="7" spans="1:13">
      <c r="A7" s="1" t="s">
        <v>25</v>
      </c>
      <c r="B7" s="1"/>
      <c r="C7" s="1" t="s">
        <v>11</v>
      </c>
      <c r="D7" s="9" t="s">
        <v>140</v>
      </c>
      <c r="E7" s="1" t="s">
        <v>128</v>
      </c>
      <c r="F7" s="1" t="s">
        <v>128</v>
      </c>
      <c r="G7" s="1" t="s">
        <v>128</v>
      </c>
      <c r="H7" s="1" t="s">
        <v>129</v>
      </c>
      <c r="I7" s="1"/>
    </row>
    <row r="8" spans="1:13">
      <c r="A8" s="1" t="s">
        <v>25</v>
      </c>
      <c r="B8" s="1"/>
      <c r="C8" s="1" t="s">
        <v>12</v>
      </c>
      <c r="D8" s="9" t="s">
        <v>140</v>
      </c>
      <c r="E8" s="1" t="s">
        <v>129</v>
      </c>
      <c r="F8" s="1" t="s">
        <v>128</v>
      </c>
      <c r="G8" s="1" t="s">
        <v>128</v>
      </c>
      <c r="H8" s="1" t="s">
        <v>129</v>
      </c>
      <c r="I8" s="1"/>
    </row>
    <row r="9" spans="1:13">
      <c r="A9" s="1" t="s">
        <v>25</v>
      </c>
      <c r="B9" s="1"/>
      <c r="C9" s="1" t="s">
        <v>13</v>
      </c>
      <c r="D9" s="9" t="s">
        <v>140</v>
      </c>
      <c r="E9" s="1" t="s">
        <v>129</v>
      </c>
      <c r="F9" s="8" t="s">
        <v>129</v>
      </c>
      <c r="G9" s="1"/>
      <c r="H9" s="1" t="s">
        <v>129</v>
      </c>
      <c r="I9" s="1"/>
      <c r="K9" s="13" t="s">
        <v>125</v>
      </c>
      <c r="L9" s="13" t="s">
        <v>126</v>
      </c>
      <c r="M9" s="13" t="s">
        <v>127</v>
      </c>
    </row>
    <row r="10" spans="1:13">
      <c r="A10" s="1" t="s">
        <v>25</v>
      </c>
      <c r="B10" s="1"/>
      <c r="C10" s="1" t="s">
        <v>14</v>
      </c>
      <c r="D10" s="9" t="s">
        <v>140</v>
      </c>
      <c r="E10" s="1" t="s">
        <v>128</v>
      </c>
      <c r="F10" s="1" t="s">
        <v>128</v>
      </c>
      <c r="G10" s="1" t="s">
        <v>128</v>
      </c>
      <c r="H10" s="1" t="s">
        <v>129</v>
      </c>
      <c r="I10" s="1"/>
      <c r="K10" s="13"/>
      <c r="L10" s="13"/>
      <c r="M10" s="13"/>
    </row>
    <row r="11" spans="1:13">
      <c r="A11" s="1" t="s">
        <v>25</v>
      </c>
      <c r="B11" s="1"/>
      <c r="C11" s="1" t="s">
        <v>15</v>
      </c>
      <c r="D11" s="9" t="s">
        <v>140</v>
      </c>
      <c r="E11" s="1" t="s">
        <v>129</v>
      </c>
      <c r="F11" s="1" t="s">
        <v>128</v>
      </c>
      <c r="G11" s="1" t="s">
        <v>128</v>
      </c>
      <c r="H11" s="1" t="s">
        <v>129</v>
      </c>
      <c r="I11" s="1"/>
      <c r="K11" s="13">
        <f>COUNTIFS(E5:E132,"non")</f>
        <v>20</v>
      </c>
      <c r="L11" s="13">
        <f>COUNTIFS(F5:F132,"non")</f>
        <v>8</v>
      </c>
      <c r="M11" s="13">
        <f>COUNTIFS(G5:G133,"non")</f>
        <v>0</v>
      </c>
    </row>
    <row r="12" spans="1:13">
      <c r="A12" s="1" t="s">
        <v>25</v>
      </c>
      <c r="B12" s="1"/>
      <c r="C12" s="1" t="s">
        <v>16</v>
      </c>
      <c r="D12" s="9" t="s">
        <v>139</v>
      </c>
      <c r="E12" s="1" t="s">
        <v>128</v>
      </c>
      <c r="F12" s="1" t="s">
        <v>128</v>
      </c>
      <c r="G12" s="1" t="s">
        <v>128</v>
      </c>
      <c r="H12" s="1" t="s">
        <v>129</v>
      </c>
      <c r="I12" s="1"/>
      <c r="K12" s="13"/>
      <c r="L12" s="13"/>
      <c r="M12" s="13"/>
    </row>
    <row r="13" spans="1:13">
      <c r="A13" s="1" t="s">
        <v>25</v>
      </c>
      <c r="B13" s="1"/>
      <c r="C13" s="1" t="s">
        <v>17</v>
      </c>
      <c r="D13" s="9" t="s">
        <v>139</v>
      </c>
      <c r="E13" s="1" t="s">
        <v>128</v>
      </c>
      <c r="F13" s="1" t="s">
        <v>128</v>
      </c>
      <c r="G13" s="1" t="s">
        <v>128</v>
      </c>
      <c r="H13" s="1" t="s">
        <v>129</v>
      </c>
      <c r="I13" s="1"/>
    </row>
    <row r="14" spans="1:13">
      <c r="A14" s="1" t="s">
        <v>25</v>
      </c>
      <c r="B14" s="1"/>
      <c r="C14" s="1" t="s">
        <v>18</v>
      </c>
      <c r="D14" s="9" t="s">
        <v>140</v>
      </c>
      <c r="E14" s="1" t="s">
        <v>128</v>
      </c>
      <c r="F14" s="1" t="s">
        <v>128</v>
      </c>
      <c r="G14" s="1" t="s">
        <v>128</v>
      </c>
      <c r="H14" s="1" t="s">
        <v>129</v>
      </c>
      <c r="I14" s="1"/>
    </row>
    <row r="15" spans="1:13">
      <c r="A15" s="1" t="s">
        <v>25</v>
      </c>
      <c r="B15" s="1"/>
      <c r="C15" s="1" t="s">
        <v>19</v>
      </c>
      <c r="D15" s="9" t="s">
        <v>140</v>
      </c>
      <c r="E15" s="1" t="s">
        <v>128</v>
      </c>
      <c r="F15" s="1" t="s">
        <v>128</v>
      </c>
      <c r="G15" s="1" t="s">
        <v>128</v>
      </c>
      <c r="H15" s="1" t="s">
        <v>129</v>
      </c>
      <c r="I15" s="1"/>
      <c r="K15" s="13" t="s">
        <v>130</v>
      </c>
      <c r="L15" s="13" t="s">
        <v>131</v>
      </c>
      <c r="M15" s="13" t="s">
        <v>132</v>
      </c>
    </row>
    <row r="16" spans="1:13" ht="14.25" customHeight="1">
      <c r="A16" s="1" t="s">
        <v>25</v>
      </c>
      <c r="B16" s="1"/>
      <c r="C16" s="1" t="s">
        <v>20</v>
      </c>
      <c r="D16" s="9" t="s">
        <v>140</v>
      </c>
      <c r="E16" s="1" t="s">
        <v>128</v>
      </c>
      <c r="F16" s="1" t="s">
        <v>128</v>
      </c>
      <c r="G16" s="1" t="s">
        <v>128</v>
      </c>
      <c r="H16" s="1" t="s">
        <v>129</v>
      </c>
      <c r="I16" s="1"/>
      <c r="K16" s="13"/>
      <c r="L16" s="13"/>
      <c r="M16" s="13"/>
    </row>
    <row r="17" spans="1:15">
      <c r="A17" s="1" t="s">
        <v>25</v>
      </c>
      <c r="B17" s="1"/>
      <c r="C17" s="1" t="s">
        <v>21</v>
      </c>
      <c r="D17" s="9" t="s">
        <v>140</v>
      </c>
      <c r="E17" s="1" t="s">
        <v>129</v>
      </c>
      <c r="F17" s="1" t="s">
        <v>129</v>
      </c>
      <c r="G17" s="1"/>
      <c r="H17" s="1" t="s">
        <v>129</v>
      </c>
      <c r="I17" s="1"/>
      <c r="K17" s="13">
        <f>COUNTIFS(E11:E138,"oui")</f>
        <v>104</v>
      </c>
      <c r="L17" s="13">
        <f>COUNTIFS(F11:F138,"oui")</f>
        <v>115</v>
      </c>
      <c r="M17" s="13">
        <f>COUNTIFS(G11:G139,"oui")</f>
        <v>115</v>
      </c>
    </row>
    <row r="18" spans="1:15">
      <c r="A18" s="1" t="s">
        <v>25</v>
      </c>
      <c r="B18" s="1"/>
      <c r="C18" s="1" t="s">
        <v>22</v>
      </c>
      <c r="D18" s="9" t="s">
        <v>139</v>
      </c>
      <c r="E18" s="1" t="s">
        <v>128</v>
      </c>
      <c r="F18" s="1" t="s">
        <v>128</v>
      </c>
      <c r="G18" s="1" t="s">
        <v>128</v>
      </c>
      <c r="H18" s="1" t="s">
        <v>129</v>
      </c>
      <c r="I18" s="1"/>
      <c r="K18" s="13"/>
      <c r="L18" s="13"/>
      <c r="M18" s="13"/>
    </row>
    <row r="19" spans="1:15">
      <c r="A19" s="1" t="s">
        <v>25</v>
      </c>
      <c r="B19" s="1"/>
      <c r="C19" s="1" t="s">
        <v>23</v>
      </c>
      <c r="D19" s="9" t="s">
        <v>139</v>
      </c>
      <c r="E19" s="1" t="s">
        <v>129</v>
      </c>
      <c r="F19" s="1" t="s">
        <v>129</v>
      </c>
      <c r="G19" s="1"/>
      <c r="H19" s="1" t="s">
        <v>129</v>
      </c>
      <c r="I19" s="1"/>
    </row>
    <row r="20" spans="1:15">
      <c r="A20" s="1" t="s">
        <v>25</v>
      </c>
      <c r="B20" s="1"/>
      <c r="C20" s="1" t="s">
        <v>24</v>
      </c>
      <c r="D20" s="9" t="s">
        <v>139</v>
      </c>
      <c r="E20" s="1" t="s">
        <v>128</v>
      </c>
      <c r="F20" s="1" t="s">
        <v>128</v>
      </c>
      <c r="G20" s="1" t="s">
        <v>128</v>
      </c>
      <c r="H20" s="1" t="s">
        <v>129</v>
      </c>
      <c r="I20" s="1"/>
      <c r="K20" s="4"/>
      <c r="L20" s="6"/>
      <c r="M20" s="6"/>
      <c r="N20" s="5"/>
      <c r="O20" s="5"/>
    </row>
    <row r="21" spans="1:15">
      <c r="A21" s="1" t="s">
        <v>120</v>
      </c>
      <c r="B21" s="1"/>
      <c r="C21" s="1" t="s">
        <v>29</v>
      </c>
      <c r="D21" s="9" t="s">
        <v>139</v>
      </c>
      <c r="E21" s="1" t="s">
        <v>128</v>
      </c>
      <c r="F21" s="1" t="s">
        <v>128</v>
      </c>
      <c r="G21" s="1" t="s">
        <v>128</v>
      </c>
      <c r="H21" s="1" t="s">
        <v>129</v>
      </c>
      <c r="I21" s="1"/>
      <c r="K21" s="4"/>
      <c r="L21" s="6"/>
      <c r="M21" s="6"/>
      <c r="N21" s="5"/>
      <c r="O21" s="5"/>
    </row>
    <row r="22" spans="1:15">
      <c r="A22" s="1" t="s">
        <v>120</v>
      </c>
      <c r="B22" s="1"/>
      <c r="C22" s="1" t="s">
        <v>13</v>
      </c>
      <c r="D22" s="9" t="s">
        <v>140</v>
      </c>
      <c r="E22" s="1" t="s">
        <v>129</v>
      </c>
      <c r="F22" s="1" t="s">
        <v>128</v>
      </c>
      <c r="G22" s="1" t="s">
        <v>128</v>
      </c>
      <c r="H22" s="1" t="s">
        <v>129</v>
      </c>
      <c r="I22" s="1"/>
      <c r="N22" s="5"/>
      <c r="O22" s="5"/>
    </row>
    <row r="23" spans="1:15">
      <c r="A23" s="1" t="s">
        <v>120</v>
      </c>
      <c r="B23" s="1"/>
      <c r="C23" s="1" t="s">
        <v>30</v>
      </c>
      <c r="D23" s="9" t="s">
        <v>140</v>
      </c>
      <c r="E23" s="1" t="s">
        <v>128</v>
      </c>
      <c r="F23" s="1" t="s">
        <v>128</v>
      </c>
      <c r="G23" s="1" t="s">
        <v>128</v>
      </c>
      <c r="H23" s="1" t="s">
        <v>129</v>
      </c>
      <c r="I23" s="1"/>
      <c r="N23" s="5"/>
      <c r="O23" s="5"/>
    </row>
    <row r="24" spans="1:15">
      <c r="A24" s="1" t="s">
        <v>120</v>
      </c>
      <c r="B24" s="1"/>
      <c r="C24" s="1" t="s">
        <v>31</v>
      </c>
      <c r="D24" s="9" t="s">
        <v>139</v>
      </c>
      <c r="E24" s="1" t="s">
        <v>128</v>
      </c>
      <c r="F24" s="1" t="s">
        <v>128</v>
      </c>
      <c r="G24" s="1" t="s">
        <v>128</v>
      </c>
      <c r="H24" s="1" t="s">
        <v>129</v>
      </c>
      <c r="I24" s="1"/>
      <c r="K24" s="4"/>
      <c r="N24" s="5"/>
      <c r="O24" s="5"/>
    </row>
    <row r="25" spans="1:15">
      <c r="A25" s="1" t="s">
        <v>120</v>
      </c>
      <c r="B25" s="1"/>
      <c r="C25" s="1" t="s">
        <v>32</v>
      </c>
      <c r="D25" s="9" t="s">
        <v>139</v>
      </c>
      <c r="E25" s="1" t="s">
        <v>128</v>
      </c>
      <c r="F25" s="1" t="s">
        <v>128</v>
      </c>
      <c r="G25" s="1" t="s">
        <v>128</v>
      </c>
      <c r="H25" s="1" t="s">
        <v>129</v>
      </c>
      <c r="I25" s="1"/>
      <c r="K25" s="4"/>
      <c r="N25" s="5"/>
      <c r="O25" s="5"/>
    </row>
    <row r="26" spans="1:15">
      <c r="A26" s="1" t="s">
        <v>120</v>
      </c>
      <c r="B26" s="1"/>
      <c r="C26" s="1" t="s">
        <v>33</v>
      </c>
      <c r="D26" s="9" t="s">
        <v>140</v>
      </c>
      <c r="E26" s="1" t="s">
        <v>128</v>
      </c>
      <c r="F26" s="1" t="s">
        <v>128</v>
      </c>
      <c r="G26" s="1" t="s">
        <v>128</v>
      </c>
      <c r="H26" s="1" t="s">
        <v>129</v>
      </c>
      <c r="I26" s="1"/>
      <c r="K26" s="4"/>
      <c r="N26" s="5"/>
      <c r="O26" s="5"/>
    </row>
    <row r="27" spans="1:15">
      <c r="A27" s="1" t="s">
        <v>120</v>
      </c>
      <c r="B27" s="1"/>
      <c r="C27" s="1" t="s">
        <v>34</v>
      </c>
      <c r="D27" s="9" t="s">
        <v>139</v>
      </c>
      <c r="E27" s="1" t="s">
        <v>128</v>
      </c>
      <c r="F27" s="1" t="s">
        <v>128</v>
      </c>
      <c r="G27" s="1" t="s">
        <v>128</v>
      </c>
      <c r="H27" s="1" t="s">
        <v>129</v>
      </c>
      <c r="I27" s="1"/>
      <c r="K27" s="4"/>
      <c r="N27" s="5"/>
      <c r="O27" s="5"/>
    </row>
    <row r="28" spans="1:15">
      <c r="A28" s="1" t="s">
        <v>120</v>
      </c>
      <c r="B28" s="1"/>
      <c r="C28" s="1" t="s">
        <v>35</v>
      </c>
      <c r="D28" s="9" t="s">
        <v>139</v>
      </c>
      <c r="E28" s="1" t="s">
        <v>129</v>
      </c>
      <c r="F28" s="1" t="s">
        <v>129</v>
      </c>
      <c r="G28" s="1"/>
      <c r="H28" s="1" t="s">
        <v>129</v>
      </c>
      <c r="I28" s="1"/>
      <c r="N28" s="5"/>
      <c r="O28" s="5"/>
    </row>
    <row r="29" spans="1:15">
      <c r="A29" s="1" t="s">
        <v>120</v>
      </c>
      <c r="B29" s="1"/>
      <c r="C29" s="1" t="s">
        <v>36</v>
      </c>
      <c r="D29" s="9" t="s">
        <v>140</v>
      </c>
      <c r="E29" s="1" t="s">
        <v>128</v>
      </c>
      <c r="F29" s="1" t="s">
        <v>128</v>
      </c>
      <c r="G29" s="1" t="s">
        <v>128</v>
      </c>
      <c r="H29" s="1" t="s">
        <v>129</v>
      </c>
      <c r="I29" s="1"/>
      <c r="N29" s="5"/>
      <c r="O29" s="5"/>
    </row>
    <row r="30" spans="1:15">
      <c r="A30" s="1" t="s">
        <v>120</v>
      </c>
      <c r="B30" s="1"/>
      <c r="C30" s="1" t="s">
        <v>37</v>
      </c>
      <c r="D30" s="9" t="s">
        <v>140</v>
      </c>
      <c r="E30" s="1" t="s">
        <v>128</v>
      </c>
      <c r="F30" s="1" t="s">
        <v>128</v>
      </c>
      <c r="G30" s="1" t="s">
        <v>128</v>
      </c>
      <c r="H30" s="1" t="s">
        <v>129</v>
      </c>
      <c r="I30" s="1"/>
      <c r="N30" s="5"/>
      <c r="O30" s="5"/>
    </row>
    <row r="31" spans="1:15">
      <c r="A31" s="1" t="s">
        <v>120</v>
      </c>
      <c r="B31" s="1"/>
      <c r="C31" s="1" t="s">
        <v>38</v>
      </c>
      <c r="D31" s="9" t="s">
        <v>140</v>
      </c>
      <c r="E31" s="1" t="s">
        <v>128</v>
      </c>
      <c r="F31" s="1" t="s">
        <v>128</v>
      </c>
      <c r="G31" s="1" t="s">
        <v>128</v>
      </c>
      <c r="H31" s="1" t="s">
        <v>129</v>
      </c>
      <c r="I31" s="1"/>
      <c r="N31" s="5"/>
      <c r="O31" s="5"/>
    </row>
    <row r="32" spans="1:15">
      <c r="A32" s="1" t="s">
        <v>120</v>
      </c>
      <c r="B32" s="1"/>
      <c r="C32" s="1" t="s">
        <v>39</v>
      </c>
      <c r="D32" s="9" t="s">
        <v>139</v>
      </c>
      <c r="E32" s="1" t="s">
        <v>128</v>
      </c>
      <c r="F32" s="1" t="s">
        <v>128</v>
      </c>
      <c r="G32" s="1" t="s">
        <v>128</v>
      </c>
      <c r="H32" s="1" t="s">
        <v>129</v>
      </c>
      <c r="I32" s="1"/>
      <c r="N32" s="5"/>
      <c r="O32" s="5"/>
    </row>
    <row r="33" spans="1:15">
      <c r="A33" s="1" t="s">
        <v>120</v>
      </c>
      <c r="B33" s="1"/>
      <c r="C33" s="1" t="s">
        <v>40</v>
      </c>
      <c r="D33" s="9" t="s">
        <v>139</v>
      </c>
      <c r="E33" s="1" t="s">
        <v>129</v>
      </c>
      <c r="F33" s="1" t="s">
        <v>128</v>
      </c>
      <c r="G33" s="1" t="s">
        <v>128</v>
      </c>
      <c r="H33" s="1" t="s">
        <v>129</v>
      </c>
      <c r="I33" s="1"/>
      <c r="N33" s="5"/>
      <c r="O33" s="5"/>
    </row>
    <row r="34" spans="1:15">
      <c r="A34" s="1" t="s">
        <v>120</v>
      </c>
      <c r="B34" s="1"/>
      <c r="C34" s="1" t="s">
        <v>41</v>
      </c>
      <c r="D34" s="9" t="s">
        <v>139</v>
      </c>
      <c r="E34" s="1" t="s">
        <v>128</v>
      </c>
      <c r="F34" s="1" t="s">
        <v>128</v>
      </c>
      <c r="G34" s="1" t="s">
        <v>128</v>
      </c>
      <c r="H34" s="1" t="s">
        <v>129</v>
      </c>
      <c r="I34" s="1"/>
      <c r="N34" s="5"/>
      <c r="O34" s="5"/>
    </row>
    <row r="35" spans="1:15">
      <c r="A35" s="1" t="s">
        <v>120</v>
      </c>
      <c r="B35" s="1"/>
      <c r="C35" s="1" t="s">
        <v>42</v>
      </c>
      <c r="D35" s="9" t="s">
        <v>140</v>
      </c>
      <c r="E35" s="1" t="s">
        <v>128</v>
      </c>
      <c r="F35" s="1" t="s">
        <v>128</v>
      </c>
      <c r="G35" s="1" t="s">
        <v>128</v>
      </c>
      <c r="H35" s="1" t="s">
        <v>129</v>
      </c>
      <c r="I35" s="1"/>
      <c r="N35" s="5"/>
      <c r="O35" s="5"/>
    </row>
    <row r="36" spans="1:15">
      <c r="A36" s="1" t="s">
        <v>120</v>
      </c>
      <c r="B36" s="1"/>
      <c r="C36" s="1" t="s">
        <v>43</v>
      </c>
      <c r="D36" s="9" t="s">
        <v>140</v>
      </c>
      <c r="E36" s="1" t="s">
        <v>128</v>
      </c>
      <c r="F36" s="1" t="s">
        <v>128</v>
      </c>
      <c r="G36" s="1" t="s">
        <v>128</v>
      </c>
      <c r="H36" s="1" t="s">
        <v>129</v>
      </c>
      <c r="I36" s="1"/>
      <c r="N36" s="5"/>
      <c r="O36" s="5"/>
    </row>
    <row r="37" spans="1:15">
      <c r="A37" s="1" t="s">
        <v>120</v>
      </c>
      <c r="B37" s="1"/>
      <c r="C37" s="1" t="s">
        <v>44</v>
      </c>
      <c r="D37" s="9" t="s">
        <v>139</v>
      </c>
      <c r="E37" s="1" t="s">
        <v>128</v>
      </c>
      <c r="F37" s="1" t="s">
        <v>128</v>
      </c>
      <c r="G37" s="1" t="s">
        <v>128</v>
      </c>
      <c r="H37" s="1" t="s">
        <v>129</v>
      </c>
      <c r="I37" s="1"/>
      <c r="N37" s="5"/>
      <c r="O37" s="5"/>
    </row>
    <row r="38" spans="1:15">
      <c r="A38" s="1" t="s">
        <v>120</v>
      </c>
      <c r="B38" s="1"/>
      <c r="C38" s="1" t="s">
        <v>45</v>
      </c>
      <c r="D38" s="9" t="s">
        <v>140</v>
      </c>
      <c r="E38" s="1" t="s">
        <v>129</v>
      </c>
      <c r="F38" s="1" t="s">
        <v>129</v>
      </c>
      <c r="G38" s="1"/>
      <c r="H38" s="1" t="s">
        <v>129</v>
      </c>
      <c r="I38" s="1"/>
    </row>
    <row r="39" spans="1:15" ht="15" customHeight="1">
      <c r="A39" s="1" t="s">
        <v>120</v>
      </c>
      <c r="B39" s="1"/>
      <c r="C39" s="1" t="s">
        <v>46</v>
      </c>
      <c r="D39" s="9" t="s">
        <v>140</v>
      </c>
      <c r="E39" s="1" t="s">
        <v>128</v>
      </c>
      <c r="F39" s="1" t="s">
        <v>128</v>
      </c>
      <c r="G39" s="1" t="s">
        <v>128</v>
      </c>
      <c r="H39" s="1" t="s">
        <v>129</v>
      </c>
      <c r="I39" s="1"/>
      <c r="K39" s="13" t="s">
        <v>127</v>
      </c>
      <c r="L39" s="13" t="s">
        <v>134</v>
      </c>
      <c r="M39" s="13" t="s">
        <v>135</v>
      </c>
    </row>
    <row r="40" spans="1:15">
      <c r="A40" s="1" t="s">
        <v>120</v>
      </c>
      <c r="B40" s="1"/>
      <c r="C40" s="1" t="s">
        <v>47</v>
      </c>
      <c r="D40" s="9" t="s">
        <v>139</v>
      </c>
      <c r="E40" s="1" t="s">
        <v>129</v>
      </c>
      <c r="F40" s="1" t="s">
        <v>128</v>
      </c>
      <c r="G40" s="1" t="s">
        <v>128</v>
      </c>
      <c r="H40" s="1" t="s">
        <v>129</v>
      </c>
      <c r="I40" s="1"/>
      <c r="K40" s="13"/>
      <c r="L40" s="13"/>
      <c r="M40" s="13"/>
    </row>
    <row r="41" spans="1:15">
      <c r="A41" s="1" t="s">
        <v>120</v>
      </c>
      <c r="B41" s="1"/>
      <c r="C41" s="1" t="s">
        <v>48</v>
      </c>
      <c r="D41" s="9" t="s">
        <v>140</v>
      </c>
      <c r="E41" s="1" t="s">
        <v>128</v>
      </c>
      <c r="F41" s="1" t="s">
        <v>128</v>
      </c>
      <c r="G41" s="1" t="s">
        <v>128</v>
      </c>
      <c r="H41" s="1" t="s">
        <v>129</v>
      </c>
      <c r="I41" s="1"/>
      <c r="K41" s="13"/>
      <c r="L41" s="13"/>
      <c r="M41" s="13"/>
    </row>
    <row r="42" spans="1:15">
      <c r="A42" s="1" t="s">
        <v>120</v>
      </c>
      <c r="B42" s="1"/>
      <c r="C42" s="1" t="s">
        <v>49</v>
      </c>
      <c r="D42" s="9" t="s">
        <v>140</v>
      </c>
      <c r="E42" s="1" t="s">
        <v>128</v>
      </c>
      <c r="F42" s="1" t="s">
        <v>128</v>
      </c>
      <c r="G42" s="1" t="s">
        <v>128</v>
      </c>
      <c r="H42" s="1" t="s">
        <v>129</v>
      </c>
      <c r="I42" s="1"/>
      <c r="K42" s="13">
        <f>COUNTIFS(G5:G133,"non")</f>
        <v>0</v>
      </c>
      <c r="L42" s="13">
        <f>COUNTIFS(G5:G133,"oui")</f>
        <v>120</v>
      </c>
      <c r="M42" s="13">
        <f>COUNTIFS(H5:H133,"oui")</f>
        <v>0</v>
      </c>
    </row>
    <row r="43" spans="1:15">
      <c r="A43" s="1" t="s">
        <v>121</v>
      </c>
      <c r="B43" s="1"/>
      <c r="C43" s="1" t="s">
        <v>36</v>
      </c>
      <c r="D43" s="9" t="s">
        <v>140</v>
      </c>
      <c r="E43" s="1" t="s">
        <v>128</v>
      </c>
      <c r="F43" s="1" t="s">
        <v>128</v>
      </c>
      <c r="G43" s="1" t="s">
        <v>128</v>
      </c>
      <c r="H43" s="1" t="s">
        <v>129</v>
      </c>
      <c r="I43" s="1"/>
      <c r="K43" s="13"/>
      <c r="L43" s="13"/>
      <c r="M43" s="13"/>
    </row>
    <row r="44" spans="1:15">
      <c r="A44" s="1" t="s">
        <v>121</v>
      </c>
      <c r="B44" s="1"/>
      <c r="C44" s="1" t="s">
        <v>50</v>
      </c>
      <c r="D44" s="9" t="s">
        <v>140</v>
      </c>
      <c r="E44" s="1" t="s">
        <v>128</v>
      </c>
      <c r="F44" s="1" t="s">
        <v>128</v>
      </c>
      <c r="G44" s="1" t="s">
        <v>128</v>
      </c>
      <c r="H44" s="1" t="s">
        <v>129</v>
      </c>
      <c r="I44" s="1"/>
      <c r="K44" s="7"/>
      <c r="L44" s="7"/>
      <c r="M44" s="7"/>
    </row>
    <row r="45" spans="1:15">
      <c r="A45" s="1" t="s">
        <v>121</v>
      </c>
      <c r="B45" s="1"/>
      <c r="C45" s="1" t="s">
        <v>51</v>
      </c>
      <c r="D45" s="9" t="s">
        <v>139</v>
      </c>
      <c r="E45" s="1" t="s">
        <v>128</v>
      </c>
      <c r="F45" s="1" t="s">
        <v>128</v>
      </c>
      <c r="G45" s="1" t="s">
        <v>128</v>
      </c>
      <c r="H45" s="1" t="s">
        <v>129</v>
      </c>
      <c r="I45" s="1"/>
      <c r="K45" s="13" t="s">
        <v>136</v>
      </c>
      <c r="L45" s="13" t="s">
        <v>137</v>
      </c>
      <c r="M45" s="13" t="s">
        <v>138</v>
      </c>
    </row>
    <row r="46" spans="1:15">
      <c r="A46" s="1" t="s">
        <v>121</v>
      </c>
      <c r="B46" s="1"/>
      <c r="C46" s="1" t="s">
        <v>52</v>
      </c>
      <c r="D46" s="9" t="s">
        <v>140</v>
      </c>
      <c r="E46" s="1" t="s">
        <v>128</v>
      </c>
      <c r="F46" s="1" t="s">
        <v>128</v>
      </c>
      <c r="G46" s="1" t="s">
        <v>128</v>
      </c>
      <c r="H46" s="1" t="s">
        <v>129</v>
      </c>
      <c r="I46" s="1"/>
      <c r="K46" s="13"/>
      <c r="L46" s="13"/>
      <c r="M46" s="13"/>
    </row>
    <row r="47" spans="1:15">
      <c r="A47" s="1" t="s">
        <v>121</v>
      </c>
      <c r="B47" s="1"/>
      <c r="C47" s="1" t="s">
        <v>53</v>
      </c>
      <c r="D47" s="9" t="s">
        <v>139</v>
      </c>
      <c r="E47" s="1" t="s">
        <v>129</v>
      </c>
      <c r="F47" s="1" t="s">
        <v>128</v>
      </c>
      <c r="G47" s="1" t="s">
        <v>128</v>
      </c>
      <c r="H47" s="1" t="s">
        <v>129</v>
      </c>
      <c r="I47" s="1"/>
      <c r="K47" s="13"/>
      <c r="L47" s="13"/>
      <c r="M47" s="13"/>
    </row>
    <row r="48" spans="1:15">
      <c r="A48" s="1" t="s">
        <v>121</v>
      </c>
      <c r="B48" s="1"/>
      <c r="C48" s="1" t="s">
        <v>54</v>
      </c>
      <c r="D48" s="9" t="s">
        <v>140</v>
      </c>
      <c r="E48" s="1" t="s">
        <v>128</v>
      </c>
      <c r="F48" s="1" t="s">
        <v>128</v>
      </c>
      <c r="G48" s="1" t="s">
        <v>128</v>
      </c>
      <c r="H48" s="1" t="s">
        <v>129</v>
      </c>
      <c r="I48" s="1"/>
      <c r="K48" s="13">
        <f>(K42/(K42+L42))*100</f>
        <v>0</v>
      </c>
      <c r="L48" s="13">
        <f>((L42/(L42+K42))*100)</f>
        <v>100</v>
      </c>
      <c r="M48" s="13">
        <f>(M42/(K42+L42))*100</f>
        <v>0</v>
      </c>
    </row>
    <row r="49" spans="1:13">
      <c r="A49" s="1" t="s">
        <v>121</v>
      </c>
      <c r="B49" s="1"/>
      <c r="C49" s="1" t="s">
        <v>55</v>
      </c>
      <c r="D49" s="9" t="s">
        <v>140</v>
      </c>
      <c r="E49" s="1" t="s">
        <v>128</v>
      </c>
      <c r="F49" s="1" t="s">
        <v>128</v>
      </c>
      <c r="G49" s="1" t="s">
        <v>128</v>
      </c>
      <c r="H49" s="1" t="s">
        <v>129</v>
      </c>
      <c r="I49" s="1"/>
      <c r="K49" s="13"/>
      <c r="L49" s="13"/>
      <c r="M49" s="13"/>
    </row>
    <row r="50" spans="1:13">
      <c r="A50" s="1" t="s">
        <v>121</v>
      </c>
      <c r="B50" s="1"/>
      <c r="C50" s="1" t="s">
        <v>56</v>
      </c>
      <c r="D50" s="9" t="s">
        <v>140</v>
      </c>
      <c r="E50" s="1" t="s">
        <v>128</v>
      </c>
      <c r="F50" s="1" t="s">
        <v>128</v>
      </c>
      <c r="G50" s="1" t="s">
        <v>128</v>
      </c>
      <c r="H50" s="1" t="s">
        <v>129</v>
      </c>
      <c r="I50" s="1"/>
    </row>
    <row r="51" spans="1:13">
      <c r="A51" s="1" t="s">
        <v>121</v>
      </c>
      <c r="B51" s="1"/>
      <c r="C51" s="1" t="s">
        <v>57</v>
      </c>
      <c r="D51" s="9" t="s">
        <v>140</v>
      </c>
      <c r="E51" s="1" t="s">
        <v>128</v>
      </c>
      <c r="F51" s="1" t="s">
        <v>128</v>
      </c>
      <c r="G51" s="1" t="s">
        <v>128</v>
      </c>
      <c r="H51" s="1" t="s">
        <v>129</v>
      </c>
      <c r="I51" s="1"/>
    </row>
    <row r="52" spans="1:13">
      <c r="A52" s="1" t="s">
        <v>121</v>
      </c>
      <c r="B52" s="1"/>
      <c r="C52" s="1" t="s">
        <v>58</v>
      </c>
      <c r="D52" s="9" t="s">
        <v>139</v>
      </c>
      <c r="E52" s="1" t="s">
        <v>129</v>
      </c>
      <c r="F52" s="1" t="s">
        <v>128</v>
      </c>
      <c r="G52" s="1" t="s">
        <v>128</v>
      </c>
      <c r="H52" s="1" t="s">
        <v>129</v>
      </c>
      <c r="I52" s="1"/>
    </row>
    <row r="53" spans="1:13">
      <c r="A53" s="1" t="s">
        <v>121</v>
      </c>
      <c r="B53" s="1"/>
      <c r="C53" s="1" t="s">
        <v>59</v>
      </c>
      <c r="D53" s="9" t="s">
        <v>139</v>
      </c>
      <c r="E53" s="1" t="s">
        <v>128</v>
      </c>
      <c r="F53" s="1" t="s">
        <v>128</v>
      </c>
      <c r="G53" s="1" t="s">
        <v>128</v>
      </c>
      <c r="H53" s="1" t="s">
        <v>129</v>
      </c>
      <c r="I53" s="1"/>
    </row>
    <row r="54" spans="1:13">
      <c r="A54" s="1" t="s">
        <v>121</v>
      </c>
      <c r="B54" s="1"/>
      <c r="C54" s="1" t="s">
        <v>60</v>
      </c>
      <c r="D54" s="9" t="s">
        <v>140</v>
      </c>
      <c r="E54" s="1" t="s">
        <v>128</v>
      </c>
      <c r="F54" s="1" t="s">
        <v>128</v>
      </c>
      <c r="G54" s="1" t="s">
        <v>128</v>
      </c>
      <c r="H54" s="1" t="s">
        <v>129</v>
      </c>
      <c r="I54" s="1"/>
    </row>
    <row r="55" spans="1:13">
      <c r="A55" s="1" t="s">
        <v>121</v>
      </c>
      <c r="B55" s="1"/>
      <c r="C55" s="1" t="s">
        <v>61</v>
      </c>
      <c r="D55" s="9" t="s">
        <v>139</v>
      </c>
      <c r="E55" s="1" t="s">
        <v>128</v>
      </c>
      <c r="F55" s="1" t="s">
        <v>128</v>
      </c>
      <c r="G55" s="1" t="s">
        <v>128</v>
      </c>
      <c r="H55" s="1" t="s">
        <v>129</v>
      </c>
      <c r="I55" s="1"/>
    </row>
    <row r="56" spans="1:13">
      <c r="A56" s="1" t="s">
        <v>121</v>
      </c>
      <c r="B56" s="1"/>
      <c r="C56" s="1" t="s">
        <v>62</v>
      </c>
      <c r="D56" s="9" t="s">
        <v>140</v>
      </c>
      <c r="E56" s="1" t="s">
        <v>128</v>
      </c>
      <c r="F56" s="1" t="s">
        <v>128</v>
      </c>
      <c r="G56" s="1" t="s">
        <v>128</v>
      </c>
      <c r="H56" s="1" t="s">
        <v>129</v>
      </c>
      <c r="I56" s="1"/>
    </row>
    <row r="57" spans="1:13">
      <c r="A57" s="1" t="s">
        <v>121</v>
      </c>
      <c r="B57" s="1"/>
      <c r="C57" s="1" t="s">
        <v>63</v>
      </c>
      <c r="D57" s="9" t="s">
        <v>140</v>
      </c>
      <c r="E57" s="1" t="s">
        <v>128</v>
      </c>
      <c r="F57" s="1" t="s">
        <v>128</v>
      </c>
      <c r="G57" s="1" t="s">
        <v>128</v>
      </c>
      <c r="H57" s="1" t="s">
        <v>129</v>
      </c>
      <c r="I57" s="1"/>
    </row>
    <row r="58" spans="1:13">
      <c r="A58" s="1" t="s">
        <v>121</v>
      </c>
      <c r="B58" s="1"/>
      <c r="C58" s="1" t="s">
        <v>56</v>
      </c>
      <c r="D58" s="9" t="s">
        <v>140</v>
      </c>
      <c r="E58" s="1" t="s">
        <v>128</v>
      </c>
      <c r="F58" s="1" t="s">
        <v>128</v>
      </c>
      <c r="G58" s="1" t="s">
        <v>128</v>
      </c>
      <c r="H58" s="1" t="s">
        <v>129</v>
      </c>
      <c r="I58" s="1"/>
    </row>
    <row r="59" spans="1:13">
      <c r="A59" s="1" t="s">
        <v>121</v>
      </c>
      <c r="B59" s="1"/>
      <c r="C59" s="1" t="s">
        <v>64</v>
      </c>
      <c r="D59" s="9" t="s">
        <v>139</v>
      </c>
      <c r="E59" s="1" t="s">
        <v>128</v>
      </c>
      <c r="F59" s="1" t="s">
        <v>128</v>
      </c>
      <c r="G59" s="1" t="s">
        <v>128</v>
      </c>
      <c r="H59" s="1" t="s">
        <v>129</v>
      </c>
      <c r="I59" s="1"/>
    </row>
    <row r="60" spans="1:13">
      <c r="A60" s="1" t="s">
        <v>121</v>
      </c>
      <c r="B60" s="1"/>
      <c r="C60" s="1" t="s">
        <v>65</v>
      </c>
      <c r="D60" s="9" t="s">
        <v>139</v>
      </c>
      <c r="E60" s="1" t="s">
        <v>128</v>
      </c>
      <c r="F60" s="1" t="s">
        <v>128</v>
      </c>
      <c r="G60" s="1" t="s">
        <v>128</v>
      </c>
      <c r="H60" s="1" t="s">
        <v>129</v>
      </c>
      <c r="I60" s="1"/>
    </row>
    <row r="61" spans="1:13">
      <c r="A61" s="1" t="s">
        <v>121</v>
      </c>
      <c r="B61" s="1"/>
      <c r="C61" s="1" t="s">
        <v>66</v>
      </c>
      <c r="D61" s="9" t="s">
        <v>139</v>
      </c>
      <c r="E61" s="1" t="s">
        <v>128</v>
      </c>
      <c r="F61" s="1" t="s">
        <v>128</v>
      </c>
      <c r="G61" s="1" t="s">
        <v>128</v>
      </c>
      <c r="H61" s="1" t="s">
        <v>129</v>
      </c>
      <c r="I61" s="1"/>
    </row>
    <row r="62" spans="1:13">
      <c r="A62" s="1" t="s">
        <v>121</v>
      </c>
      <c r="B62" s="1"/>
      <c r="C62" s="1" t="s">
        <v>67</v>
      </c>
      <c r="D62" s="9" t="s">
        <v>139</v>
      </c>
      <c r="E62" s="1" t="s">
        <v>128</v>
      </c>
      <c r="F62" s="1" t="s">
        <v>128</v>
      </c>
      <c r="G62" s="1" t="s">
        <v>128</v>
      </c>
      <c r="H62" s="1" t="s">
        <v>129</v>
      </c>
      <c r="I62" s="1"/>
    </row>
    <row r="63" spans="1:13">
      <c r="A63" s="1" t="s">
        <v>121</v>
      </c>
      <c r="B63" s="1"/>
      <c r="C63" s="1" t="s">
        <v>68</v>
      </c>
      <c r="D63" s="9" t="s">
        <v>139</v>
      </c>
      <c r="E63" s="1" t="s">
        <v>128</v>
      </c>
      <c r="F63" s="1" t="s">
        <v>128</v>
      </c>
      <c r="G63" s="1" t="s">
        <v>128</v>
      </c>
      <c r="H63" s="1" t="s">
        <v>129</v>
      </c>
      <c r="I63" s="1"/>
    </row>
    <row r="64" spans="1:13">
      <c r="A64" s="1" t="s">
        <v>122</v>
      </c>
      <c r="B64" s="1"/>
      <c r="C64" s="1" t="s">
        <v>69</v>
      </c>
      <c r="D64" s="9" t="s">
        <v>139</v>
      </c>
      <c r="E64" s="1" t="s">
        <v>129</v>
      </c>
      <c r="F64" s="1" t="s">
        <v>128</v>
      </c>
      <c r="G64" s="1" t="s">
        <v>128</v>
      </c>
      <c r="H64" s="1" t="s">
        <v>129</v>
      </c>
      <c r="I64" s="1"/>
    </row>
    <row r="65" spans="1:14">
      <c r="A65" s="1" t="s">
        <v>122</v>
      </c>
      <c r="B65" s="1"/>
      <c r="C65" s="1" t="s">
        <v>70</v>
      </c>
      <c r="D65" s="9" t="s">
        <v>139</v>
      </c>
      <c r="E65" s="1" t="s">
        <v>128</v>
      </c>
      <c r="F65" s="1" t="s">
        <v>128</v>
      </c>
      <c r="G65" s="1" t="s">
        <v>128</v>
      </c>
      <c r="H65" s="1" t="s">
        <v>129</v>
      </c>
      <c r="I65" s="1"/>
    </row>
    <row r="66" spans="1:14">
      <c r="A66" s="1" t="s">
        <v>122</v>
      </c>
      <c r="B66" s="1"/>
      <c r="C66" s="1" t="s">
        <v>71</v>
      </c>
      <c r="D66" s="9" t="s">
        <v>139</v>
      </c>
      <c r="E66" s="1" t="s">
        <v>128</v>
      </c>
      <c r="F66" s="1" t="s">
        <v>128</v>
      </c>
      <c r="G66" s="1" t="s">
        <v>128</v>
      </c>
      <c r="H66" s="1" t="s">
        <v>129</v>
      </c>
      <c r="I66" s="1"/>
    </row>
    <row r="67" spans="1:14">
      <c r="A67" s="1" t="s">
        <v>122</v>
      </c>
      <c r="B67" s="1"/>
      <c r="C67" s="1" t="s">
        <v>72</v>
      </c>
      <c r="D67" s="9" t="s">
        <v>140</v>
      </c>
      <c r="E67" s="1" t="s">
        <v>128</v>
      </c>
      <c r="F67" s="1" t="s">
        <v>128</v>
      </c>
      <c r="G67" s="1" t="s">
        <v>128</v>
      </c>
      <c r="H67" s="1" t="s">
        <v>129</v>
      </c>
      <c r="I67" s="1"/>
    </row>
    <row r="68" spans="1:14">
      <c r="A68" s="1" t="s">
        <v>122</v>
      </c>
      <c r="B68" s="1"/>
      <c r="C68" s="1" t="s">
        <v>73</v>
      </c>
      <c r="D68" s="9" t="s">
        <v>139</v>
      </c>
      <c r="E68" s="1" t="s">
        <v>129</v>
      </c>
      <c r="F68" s="1" t="s">
        <v>128</v>
      </c>
      <c r="G68" s="1" t="s">
        <v>128</v>
      </c>
      <c r="H68" s="1" t="s">
        <v>129</v>
      </c>
      <c r="I68" s="1"/>
    </row>
    <row r="69" spans="1:14">
      <c r="A69" s="1" t="s">
        <v>122</v>
      </c>
      <c r="B69" s="1"/>
      <c r="C69" s="1" t="s">
        <v>74</v>
      </c>
      <c r="D69" s="9" t="s">
        <v>139</v>
      </c>
      <c r="E69" s="1" t="s">
        <v>128</v>
      </c>
      <c r="F69" s="1" t="s">
        <v>128</v>
      </c>
      <c r="G69" s="1" t="s">
        <v>128</v>
      </c>
      <c r="H69" s="1" t="s">
        <v>129</v>
      </c>
      <c r="I69" s="1"/>
    </row>
    <row r="70" spans="1:14">
      <c r="A70" s="1" t="s">
        <v>122</v>
      </c>
      <c r="B70" s="1"/>
      <c r="C70" s="1" t="s">
        <v>75</v>
      </c>
      <c r="D70" s="9" t="s">
        <v>139</v>
      </c>
      <c r="E70" s="1" t="s">
        <v>128</v>
      </c>
      <c r="F70" s="1" t="s">
        <v>128</v>
      </c>
      <c r="G70" s="1" t="s">
        <v>128</v>
      </c>
      <c r="H70" s="1" t="s">
        <v>129</v>
      </c>
      <c r="I70" s="1"/>
      <c r="K70" s="4"/>
      <c r="L70" s="4"/>
      <c r="M70" s="4"/>
    </row>
    <row r="71" spans="1:14" ht="15" customHeight="1">
      <c r="A71" s="1" t="s">
        <v>122</v>
      </c>
      <c r="B71" s="1"/>
      <c r="C71" s="1" t="s">
        <v>69</v>
      </c>
      <c r="D71" s="9" t="s">
        <v>139</v>
      </c>
      <c r="E71" s="1" t="s">
        <v>128</v>
      </c>
      <c r="F71" s="1" t="s">
        <v>128</v>
      </c>
      <c r="G71" s="1" t="s">
        <v>128</v>
      </c>
      <c r="H71" s="1" t="s">
        <v>129</v>
      </c>
      <c r="I71" s="1"/>
      <c r="K71" s="4"/>
      <c r="L71" s="4"/>
      <c r="M71" s="4"/>
    </row>
    <row r="72" spans="1:14" ht="15" customHeight="1">
      <c r="A72" s="1" t="s">
        <v>122</v>
      </c>
      <c r="B72" s="1"/>
      <c r="C72" s="1" t="s">
        <v>76</v>
      </c>
      <c r="D72" s="9" t="s">
        <v>140</v>
      </c>
      <c r="E72" s="1" t="s">
        <v>128</v>
      </c>
      <c r="F72" s="1" t="s">
        <v>128</v>
      </c>
      <c r="G72" s="1" t="s">
        <v>128</v>
      </c>
      <c r="H72" s="1" t="s">
        <v>129</v>
      </c>
      <c r="I72" s="1"/>
      <c r="K72" s="11"/>
      <c r="L72" s="14" t="s">
        <v>142</v>
      </c>
      <c r="M72" s="13" t="s">
        <v>143</v>
      </c>
      <c r="N72" s="13" t="s">
        <v>144</v>
      </c>
    </row>
    <row r="73" spans="1:14">
      <c r="A73" s="1" t="s">
        <v>122</v>
      </c>
      <c r="B73" s="1"/>
      <c r="C73" s="1" t="s">
        <v>77</v>
      </c>
      <c r="D73" s="9" t="s">
        <v>139</v>
      </c>
      <c r="E73" s="1" t="s">
        <v>128</v>
      </c>
      <c r="F73" s="1" t="s">
        <v>128</v>
      </c>
      <c r="G73" s="1" t="s">
        <v>128</v>
      </c>
      <c r="H73" s="1" t="s">
        <v>129</v>
      </c>
      <c r="I73" s="1"/>
      <c r="K73" s="4"/>
      <c r="L73" s="15"/>
      <c r="M73" s="13"/>
      <c r="N73" s="13"/>
    </row>
    <row r="74" spans="1:14">
      <c r="A74" s="1" t="s">
        <v>122</v>
      </c>
      <c r="B74" s="1"/>
      <c r="C74" s="1" t="s">
        <v>78</v>
      </c>
      <c r="D74" s="9" t="s">
        <v>139</v>
      </c>
      <c r="E74" s="1" t="s">
        <v>129</v>
      </c>
      <c r="F74" s="1" t="s">
        <v>128</v>
      </c>
      <c r="G74" s="1" t="s">
        <v>128</v>
      </c>
      <c r="H74" s="1" t="s">
        <v>129</v>
      </c>
      <c r="I74" s="1"/>
      <c r="K74" s="4"/>
      <c r="L74" s="16"/>
      <c r="M74" s="13"/>
      <c r="N74" s="13"/>
    </row>
    <row r="75" spans="1:14">
      <c r="A75" s="1" t="s">
        <v>122</v>
      </c>
      <c r="B75" s="1"/>
      <c r="C75" s="1" t="s">
        <v>79</v>
      </c>
      <c r="D75" s="9" t="s">
        <v>140</v>
      </c>
      <c r="E75" s="1" t="s">
        <v>128</v>
      </c>
      <c r="F75" s="1" t="s">
        <v>128</v>
      </c>
      <c r="G75" s="1" t="s">
        <v>128</v>
      </c>
      <c r="H75" s="1" t="s">
        <v>129</v>
      </c>
      <c r="I75" s="1"/>
      <c r="K75" s="13" t="s">
        <v>145</v>
      </c>
      <c r="L75" s="13">
        <f>COUNTIFS(D5:D133,"G",E5:E133,"non")</f>
        <v>8</v>
      </c>
      <c r="M75" s="13">
        <f>COUNTIFS(D5:D133,"G",F5:F133,"non")</f>
        <v>4</v>
      </c>
      <c r="N75" s="13">
        <f>COUNTIFS(D5:D133,"G",G5:G133,"non")</f>
        <v>0</v>
      </c>
    </row>
    <row r="76" spans="1:14" ht="15" customHeight="1">
      <c r="A76" s="1" t="s">
        <v>122</v>
      </c>
      <c r="B76" s="1"/>
      <c r="C76" s="1" t="s">
        <v>80</v>
      </c>
      <c r="D76" s="9" t="s">
        <v>140</v>
      </c>
      <c r="E76" s="1" t="s">
        <v>128</v>
      </c>
      <c r="F76" s="1" t="s">
        <v>128</v>
      </c>
      <c r="G76" s="1" t="s">
        <v>128</v>
      </c>
      <c r="H76" s="1" t="s">
        <v>129</v>
      </c>
      <c r="I76" s="1"/>
      <c r="K76" s="13"/>
      <c r="L76" s="13"/>
      <c r="M76" s="13"/>
      <c r="N76" s="13"/>
    </row>
    <row r="77" spans="1:14">
      <c r="A77" s="1" t="s">
        <v>122</v>
      </c>
      <c r="B77" s="1"/>
      <c r="C77" s="1" t="s">
        <v>81</v>
      </c>
      <c r="D77" s="9" t="s">
        <v>140</v>
      </c>
      <c r="E77" s="1" t="s">
        <v>128</v>
      </c>
      <c r="F77" s="1" t="s">
        <v>128</v>
      </c>
      <c r="G77" s="1" t="s">
        <v>128</v>
      </c>
      <c r="H77" s="1" t="s">
        <v>129</v>
      </c>
      <c r="I77" s="1"/>
      <c r="K77" s="13" t="s">
        <v>146</v>
      </c>
      <c r="L77" s="13">
        <f>COUNTIFS(D12:D140,"F",E12:E140,"non")</f>
        <v>12</v>
      </c>
      <c r="M77" s="13">
        <f>COUNTIFS(D12:D140,"F",F12:F140,"non")</f>
        <v>4</v>
      </c>
      <c r="N77" s="13">
        <f>COUNTIFS(D12:D140,"F",G12:G140,"non")</f>
        <v>0</v>
      </c>
    </row>
    <row r="78" spans="1:14">
      <c r="A78" s="1" t="s">
        <v>122</v>
      </c>
      <c r="B78" s="1"/>
      <c r="C78" s="1" t="s">
        <v>82</v>
      </c>
      <c r="D78" s="9" t="s">
        <v>140</v>
      </c>
      <c r="E78" s="1" t="s">
        <v>128</v>
      </c>
      <c r="F78" s="1" t="s">
        <v>128</v>
      </c>
      <c r="G78" s="1" t="s">
        <v>128</v>
      </c>
      <c r="H78" s="1" t="s">
        <v>129</v>
      </c>
      <c r="I78" s="1"/>
      <c r="K78" s="13"/>
      <c r="L78" s="13"/>
      <c r="M78" s="13"/>
      <c r="N78" s="13"/>
    </row>
    <row r="79" spans="1:14">
      <c r="A79" s="1" t="s">
        <v>122</v>
      </c>
      <c r="B79" s="1"/>
      <c r="C79" s="1" t="s">
        <v>55</v>
      </c>
      <c r="D79" s="9" t="s">
        <v>140</v>
      </c>
      <c r="E79" s="1" t="s">
        <v>128</v>
      </c>
      <c r="F79" s="1" t="s">
        <v>128</v>
      </c>
      <c r="G79" s="1" t="s">
        <v>128</v>
      </c>
      <c r="H79" s="1" t="s">
        <v>129</v>
      </c>
      <c r="I79" s="1"/>
    </row>
    <row r="80" spans="1:14">
      <c r="A80" s="1" t="s">
        <v>122</v>
      </c>
      <c r="B80" s="1"/>
      <c r="C80" s="1" t="s">
        <v>55</v>
      </c>
      <c r="D80" s="9" t="s">
        <v>140</v>
      </c>
      <c r="E80" s="1" t="s">
        <v>129</v>
      </c>
      <c r="F80" s="1" t="s">
        <v>129</v>
      </c>
      <c r="G80" s="1"/>
      <c r="H80" s="1" t="s">
        <v>129</v>
      </c>
      <c r="I80" s="1"/>
    </row>
    <row r="81" spans="1:9">
      <c r="A81" s="1" t="s">
        <v>122</v>
      </c>
      <c r="B81" s="1"/>
      <c r="C81" s="1" t="s">
        <v>83</v>
      </c>
      <c r="D81" s="9" t="s">
        <v>140</v>
      </c>
      <c r="E81" s="1" t="s">
        <v>128</v>
      </c>
      <c r="F81" s="1" t="s">
        <v>128</v>
      </c>
      <c r="G81" s="1" t="s">
        <v>128</v>
      </c>
      <c r="H81" s="1" t="s">
        <v>129</v>
      </c>
      <c r="I81" s="1"/>
    </row>
    <row r="82" spans="1:9">
      <c r="A82" s="1" t="s">
        <v>122</v>
      </c>
      <c r="B82" s="1"/>
      <c r="C82" s="1" t="s">
        <v>84</v>
      </c>
      <c r="D82" s="9" t="s">
        <v>139</v>
      </c>
      <c r="E82" s="1" t="s">
        <v>128</v>
      </c>
      <c r="F82" s="1" t="s">
        <v>128</v>
      </c>
      <c r="G82" s="1" t="s">
        <v>128</v>
      </c>
      <c r="H82" s="1" t="s">
        <v>129</v>
      </c>
      <c r="I82" s="1"/>
    </row>
    <row r="83" spans="1:9">
      <c r="A83" s="1" t="s">
        <v>122</v>
      </c>
      <c r="B83" s="1"/>
      <c r="C83" s="1" t="s">
        <v>85</v>
      </c>
      <c r="D83" s="9" t="s">
        <v>140</v>
      </c>
      <c r="E83" s="1" t="s">
        <v>128</v>
      </c>
      <c r="F83" s="1" t="s">
        <v>128</v>
      </c>
      <c r="G83" s="1" t="s">
        <v>128</v>
      </c>
      <c r="H83" s="1" t="s">
        <v>129</v>
      </c>
      <c r="I83" s="1"/>
    </row>
    <row r="84" spans="1:9">
      <c r="A84" s="1" t="s">
        <v>122</v>
      </c>
      <c r="B84" s="1"/>
      <c r="C84" s="1" t="s">
        <v>86</v>
      </c>
      <c r="D84" s="9" t="s">
        <v>139</v>
      </c>
      <c r="E84" s="1" t="s">
        <v>128</v>
      </c>
      <c r="F84" s="1" t="s">
        <v>128</v>
      </c>
      <c r="G84" s="1" t="s">
        <v>128</v>
      </c>
      <c r="H84" s="1" t="s">
        <v>129</v>
      </c>
      <c r="I84" s="1"/>
    </row>
    <row r="85" spans="1:9">
      <c r="A85" s="1" t="s">
        <v>122</v>
      </c>
      <c r="B85" s="1"/>
      <c r="C85" s="1" t="s">
        <v>87</v>
      </c>
      <c r="D85" s="9" t="s">
        <v>140</v>
      </c>
      <c r="E85" s="1" t="s">
        <v>128</v>
      </c>
      <c r="F85" s="1" t="s">
        <v>128</v>
      </c>
      <c r="G85" s="1" t="s">
        <v>128</v>
      </c>
      <c r="H85" s="1" t="s">
        <v>129</v>
      </c>
      <c r="I85" s="1"/>
    </row>
    <row r="86" spans="1:9">
      <c r="A86" s="1" t="s">
        <v>122</v>
      </c>
      <c r="B86" s="1"/>
      <c r="C86" s="1" t="s">
        <v>88</v>
      </c>
      <c r="D86" s="9" t="s">
        <v>139</v>
      </c>
      <c r="E86" s="1" t="s">
        <v>129</v>
      </c>
      <c r="F86" s="1" t="s">
        <v>129</v>
      </c>
      <c r="G86" s="1"/>
      <c r="H86" s="1" t="s">
        <v>129</v>
      </c>
      <c r="I86" s="1"/>
    </row>
    <row r="87" spans="1:9">
      <c r="A87" s="1" t="s">
        <v>123</v>
      </c>
      <c r="B87" s="1"/>
      <c r="C87" s="1" t="s">
        <v>89</v>
      </c>
      <c r="D87" s="9" t="s">
        <v>140</v>
      </c>
      <c r="E87" s="1" t="s">
        <v>128</v>
      </c>
      <c r="F87" s="1" t="s">
        <v>128</v>
      </c>
      <c r="G87" s="1" t="s">
        <v>128</v>
      </c>
      <c r="H87" s="1" t="s">
        <v>129</v>
      </c>
      <c r="I87" s="1"/>
    </row>
    <row r="88" spans="1:9">
      <c r="A88" s="1" t="s">
        <v>123</v>
      </c>
      <c r="B88" s="1"/>
      <c r="C88" s="1" t="s">
        <v>90</v>
      </c>
      <c r="D88" s="9" t="s">
        <v>139</v>
      </c>
      <c r="E88" s="1" t="s">
        <v>128</v>
      </c>
      <c r="F88" s="1" t="s">
        <v>128</v>
      </c>
      <c r="G88" s="1" t="s">
        <v>128</v>
      </c>
      <c r="H88" s="1" t="s">
        <v>129</v>
      </c>
      <c r="I88" s="1"/>
    </row>
    <row r="89" spans="1:9">
      <c r="A89" s="1" t="s">
        <v>123</v>
      </c>
      <c r="B89" s="1"/>
      <c r="C89" s="1" t="s">
        <v>31</v>
      </c>
      <c r="D89" s="9" t="s">
        <v>139</v>
      </c>
      <c r="E89" s="1" t="s">
        <v>128</v>
      </c>
      <c r="F89" s="1" t="s">
        <v>128</v>
      </c>
      <c r="G89" s="1" t="s">
        <v>128</v>
      </c>
      <c r="H89" s="1" t="s">
        <v>129</v>
      </c>
      <c r="I89" s="1"/>
    </row>
    <row r="90" spans="1:9">
      <c r="A90" s="1" t="s">
        <v>123</v>
      </c>
      <c r="B90" s="1"/>
      <c r="C90" s="1" t="s">
        <v>91</v>
      </c>
      <c r="D90" s="9" t="s">
        <v>139</v>
      </c>
      <c r="E90" s="1" t="s">
        <v>128</v>
      </c>
      <c r="F90" s="1" t="s">
        <v>128</v>
      </c>
      <c r="G90" s="1" t="s">
        <v>128</v>
      </c>
      <c r="H90" s="1" t="s">
        <v>129</v>
      </c>
      <c r="I90" s="1"/>
    </row>
    <row r="91" spans="1:9">
      <c r="A91" s="1" t="s">
        <v>123</v>
      </c>
      <c r="B91" s="1"/>
      <c r="C91" s="1" t="s">
        <v>83</v>
      </c>
      <c r="D91" s="9" t="s">
        <v>140</v>
      </c>
      <c r="E91" s="1" t="s">
        <v>128</v>
      </c>
      <c r="F91" s="1" t="s">
        <v>128</v>
      </c>
      <c r="G91" s="1" t="s">
        <v>128</v>
      </c>
      <c r="H91" s="1" t="s">
        <v>129</v>
      </c>
      <c r="I91" s="1"/>
    </row>
    <row r="92" spans="1:9">
      <c r="A92" s="1" t="s">
        <v>123</v>
      </c>
      <c r="B92" s="1"/>
      <c r="C92" s="1" t="s">
        <v>92</v>
      </c>
      <c r="D92" s="9" t="s">
        <v>140</v>
      </c>
      <c r="E92" s="1" t="s">
        <v>128</v>
      </c>
      <c r="F92" s="1" t="s">
        <v>128</v>
      </c>
      <c r="G92" s="1" t="s">
        <v>128</v>
      </c>
      <c r="H92" s="1" t="s">
        <v>129</v>
      </c>
      <c r="I92" s="1"/>
    </row>
    <row r="93" spans="1:9">
      <c r="A93" s="1" t="s">
        <v>123</v>
      </c>
      <c r="B93" s="1"/>
      <c r="C93" s="1" t="s">
        <v>93</v>
      </c>
      <c r="D93" s="9" t="s">
        <v>139</v>
      </c>
      <c r="E93" s="1" t="s">
        <v>128</v>
      </c>
      <c r="F93" s="1" t="s">
        <v>128</v>
      </c>
      <c r="G93" s="1" t="s">
        <v>128</v>
      </c>
      <c r="H93" s="1" t="s">
        <v>129</v>
      </c>
      <c r="I93" s="1"/>
    </row>
    <row r="94" spans="1:9">
      <c r="A94" s="1" t="s">
        <v>123</v>
      </c>
      <c r="B94" s="1"/>
      <c r="C94" s="1" t="s">
        <v>94</v>
      </c>
      <c r="D94" s="9" t="s">
        <v>139</v>
      </c>
      <c r="E94" s="1" t="s">
        <v>128</v>
      </c>
      <c r="F94" s="1" t="s">
        <v>128</v>
      </c>
      <c r="G94" s="1" t="s">
        <v>128</v>
      </c>
      <c r="H94" s="1" t="s">
        <v>129</v>
      </c>
      <c r="I94" s="1"/>
    </row>
    <row r="95" spans="1:9">
      <c r="A95" s="1" t="s">
        <v>123</v>
      </c>
      <c r="B95" s="1"/>
      <c r="C95" s="1" t="s">
        <v>95</v>
      </c>
      <c r="D95" s="9" t="s">
        <v>139</v>
      </c>
      <c r="E95" s="1" t="s">
        <v>128</v>
      </c>
      <c r="F95" s="1" t="s">
        <v>128</v>
      </c>
      <c r="G95" s="1" t="s">
        <v>128</v>
      </c>
      <c r="H95" s="1" t="s">
        <v>129</v>
      </c>
      <c r="I95" s="1"/>
    </row>
    <row r="96" spans="1:9">
      <c r="A96" s="1" t="s">
        <v>123</v>
      </c>
      <c r="B96" s="1"/>
      <c r="C96" s="1" t="s">
        <v>11</v>
      </c>
      <c r="D96" s="9" t="s">
        <v>140</v>
      </c>
      <c r="E96" s="1" t="s">
        <v>128</v>
      </c>
      <c r="F96" s="1" t="s">
        <v>128</v>
      </c>
      <c r="G96" s="1" t="s">
        <v>128</v>
      </c>
      <c r="H96" s="1" t="s">
        <v>129</v>
      </c>
      <c r="I96" s="1"/>
    </row>
    <row r="97" spans="1:9">
      <c r="A97" s="1" t="s">
        <v>123</v>
      </c>
      <c r="B97" s="1"/>
      <c r="C97" s="1" t="s">
        <v>96</v>
      </c>
      <c r="D97" s="9" t="s">
        <v>139</v>
      </c>
      <c r="E97" s="1" t="s">
        <v>129</v>
      </c>
      <c r="F97" s="1" t="s">
        <v>129</v>
      </c>
      <c r="G97" s="1"/>
      <c r="H97" s="1" t="s">
        <v>129</v>
      </c>
      <c r="I97" s="1"/>
    </row>
    <row r="98" spans="1:9">
      <c r="A98" s="1" t="s">
        <v>123</v>
      </c>
      <c r="B98" s="1"/>
      <c r="C98" s="1" t="s">
        <v>97</v>
      </c>
      <c r="D98" s="9" t="s">
        <v>139</v>
      </c>
      <c r="E98" s="1" t="s">
        <v>128</v>
      </c>
      <c r="F98" s="1" t="s">
        <v>128</v>
      </c>
      <c r="G98" s="1" t="s">
        <v>128</v>
      </c>
      <c r="H98" s="1" t="s">
        <v>129</v>
      </c>
      <c r="I98" s="1"/>
    </row>
    <row r="99" spans="1:9">
      <c r="A99" s="1" t="s">
        <v>123</v>
      </c>
      <c r="B99" s="1"/>
      <c r="C99" s="1" t="s">
        <v>98</v>
      </c>
      <c r="D99" s="9" t="s">
        <v>139</v>
      </c>
      <c r="E99" s="1" t="s">
        <v>128</v>
      </c>
      <c r="F99" s="1" t="s">
        <v>128</v>
      </c>
      <c r="G99" s="1" t="s">
        <v>128</v>
      </c>
      <c r="H99" s="1" t="s">
        <v>129</v>
      </c>
      <c r="I99" s="1"/>
    </row>
    <row r="100" spans="1:9">
      <c r="A100" s="1" t="s">
        <v>123</v>
      </c>
      <c r="B100" s="1"/>
      <c r="C100" s="1" t="s">
        <v>99</v>
      </c>
      <c r="D100" s="9" t="s">
        <v>139</v>
      </c>
      <c r="E100" s="1" t="s">
        <v>128</v>
      </c>
      <c r="F100" s="1" t="s">
        <v>128</v>
      </c>
      <c r="G100" s="1" t="s">
        <v>128</v>
      </c>
      <c r="H100" s="1" t="s">
        <v>129</v>
      </c>
      <c r="I100" s="1"/>
    </row>
    <row r="101" spans="1:9">
      <c r="A101" s="1" t="s">
        <v>123</v>
      </c>
      <c r="B101" s="1"/>
      <c r="C101" s="1" t="s">
        <v>83</v>
      </c>
      <c r="D101" s="9" t="s">
        <v>140</v>
      </c>
      <c r="E101" s="1" t="s">
        <v>128</v>
      </c>
      <c r="F101" s="1" t="s">
        <v>128</v>
      </c>
      <c r="G101" s="1" t="s">
        <v>128</v>
      </c>
      <c r="H101" s="1" t="s">
        <v>129</v>
      </c>
      <c r="I101" s="1"/>
    </row>
    <row r="102" spans="1:9">
      <c r="A102" s="1" t="s">
        <v>123</v>
      </c>
      <c r="B102" s="1"/>
      <c r="C102" s="1" t="s">
        <v>72</v>
      </c>
      <c r="D102" s="9" t="s">
        <v>140</v>
      </c>
      <c r="E102" s="1" t="s">
        <v>128</v>
      </c>
      <c r="F102" s="1" t="s">
        <v>128</v>
      </c>
      <c r="G102" s="1" t="s">
        <v>128</v>
      </c>
      <c r="H102" s="1" t="s">
        <v>129</v>
      </c>
      <c r="I102" s="1"/>
    </row>
    <row r="103" spans="1:9">
      <c r="A103" s="1" t="s">
        <v>123</v>
      </c>
      <c r="B103" s="1"/>
      <c r="C103" s="1" t="s">
        <v>11</v>
      </c>
      <c r="D103" s="9" t="s">
        <v>140</v>
      </c>
      <c r="E103" s="1" t="s">
        <v>128</v>
      </c>
      <c r="F103" s="1" t="s">
        <v>128</v>
      </c>
      <c r="G103" s="1" t="s">
        <v>128</v>
      </c>
      <c r="H103" s="1" t="s">
        <v>129</v>
      </c>
      <c r="I103" s="1"/>
    </row>
    <row r="104" spans="1:9">
      <c r="A104" s="1" t="s">
        <v>123</v>
      </c>
      <c r="B104" s="1"/>
      <c r="C104" s="1" t="s">
        <v>100</v>
      </c>
      <c r="D104" s="9" t="s">
        <v>139</v>
      </c>
      <c r="E104" s="1" t="s">
        <v>128</v>
      </c>
      <c r="F104" s="1" t="s">
        <v>128</v>
      </c>
      <c r="G104" s="1" t="s">
        <v>128</v>
      </c>
      <c r="H104" s="1" t="s">
        <v>129</v>
      </c>
      <c r="I104" s="1"/>
    </row>
    <row r="105" spans="1:9">
      <c r="A105" s="1" t="s">
        <v>123</v>
      </c>
      <c r="B105" s="1"/>
      <c r="C105" s="1" t="s">
        <v>101</v>
      </c>
      <c r="D105" s="9" t="s">
        <v>139</v>
      </c>
      <c r="E105" s="1" t="s">
        <v>128</v>
      </c>
      <c r="F105" s="1" t="s">
        <v>128</v>
      </c>
      <c r="G105" s="1" t="s">
        <v>128</v>
      </c>
      <c r="H105" s="1" t="s">
        <v>129</v>
      </c>
      <c r="I105" s="1"/>
    </row>
    <row r="106" spans="1:9">
      <c r="A106" s="1" t="s">
        <v>123</v>
      </c>
      <c r="B106" s="1"/>
      <c r="C106" s="1" t="s">
        <v>102</v>
      </c>
      <c r="D106" s="9" t="s">
        <v>140</v>
      </c>
      <c r="E106" s="1" t="s">
        <v>128</v>
      </c>
      <c r="F106" s="1" t="s">
        <v>128</v>
      </c>
      <c r="G106" s="1" t="s">
        <v>128</v>
      </c>
      <c r="H106" s="1" t="s">
        <v>129</v>
      </c>
      <c r="I106" s="1"/>
    </row>
    <row r="107" spans="1:9">
      <c r="A107" s="1" t="s">
        <v>123</v>
      </c>
      <c r="B107" s="1"/>
      <c r="C107" s="1" t="s">
        <v>103</v>
      </c>
      <c r="D107" s="9" t="s">
        <v>140</v>
      </c>
      <c r="E107" s="1" t="s">
        <v>128</v>
      </c>
      <c r="F107" s="1" t="s">
        <v>128</v>
      </c>
      <c r="G107" s="1" t="s">
        <v>128</v>
      </c>
      <c r="H107" s="1" t="s">
        <v>129</v>
      </c>
      <c r="I107" s="1"/>
    </row>
    <row r="108" spans="1:9">
      <c r="A108" s="1" t="s">
        <v>123</v>
      </c>
      <c r="B108" s="1"/>
      <c r="C108" s="1" t="s">
        <v>104</v>
      </c>
      <c r="D108" s="9" t="s">
        <v>140</v>
      </c>
      <c r="E108" s="1" t="s">
        <v>128</v>
      </c>
      <c r="F108" s="1" t="s">
        <v>128</v>
      </c>
      <c r="G108" s="1" t="s">
        <v>128</v>
      </c>
      <c r="H108" s="1" t="s">
        <v>129</v>
      </c>
      <c r="I108" s="1"/>
    </row>
    <row r="109" spans="1:9">
      <c r="A109" s="1" t="s">
        <v>123</v>
      </c>
      <c r="B109" s="1"/>
      <c r="C109" s="1" t="s">
        <v>105</v>
      </c>
      <c r="D109" s="9" t="s">
        <v>140</v>
      </c>
      <c r="E109" s="1" t="s">
        <v>128</v>
      </c>
      <c r="F109" s="1" t="s">
        <v>128</v>
      </c>
      <c r="G109" s="1" t="s">
        <v>128</v>
      </c>
      <c r="H109" s="1" t="s">
        <v>129</v>
      </c>
      <c r="I109" s="1"/>
    </row>
    <row r="110" spans="1:9">
      <c r="A110" s="1" t="s">
        <v>124</v>
      </c>
      <c r="B110" s="1"/>
      <c r="C110" s="1" t="s">
        <v>106</v>
      </c>
      <c r="D110" s="9" t="s">
        <v>139</v>
      </c>
      <c r="E110" s="1" t="s">
        <v>128</v>
      </c>
      <c r="F110" s="1" t="s">
        <v>128</v>
      </c>
      <c r="G110" s="1" t="s">
        <v>128</v>
      </c>
      <c r="H110" s="1" t="s">
        <v>129</v>
      </c>
      <c r="I110" s="1"/>
    </row>
    <row r="111" spans="1:9">
      <c r="A111" s="1" t="s">
        <v>124</v>
      </c>
      <c r="B111" s="1"/>
      <c r="C111" s="1" t="s">
        <v>107</v>
      </c>
      <c r="D111" s="9" t="s">
        <v>140</v>
      </c>
      <c r="E111" s="1" t="s">
        <v>129</v>
      </c>
      <c r="F111" s="1" t="s">
        <v>128</v>
      </c>
      <c r="G111" s="1" t="s">
        <v>128</v>
      </c>
      <c r="H111" s="1" t="s">
        <v>129</v>
      </c>
      <c r="I111" s="1"/>
    </row>
    <row r="112" spans="1:9">
      <c r="A112" s="1" t="s">
        <v>124</v>
      </c>
      <c r="B112" s="1"/>
      <c r="C112" s="1" t="s">
        <v>64</v>
      </c>
      <c r="D112" s="9" t="s">
        <v>139</v>
      </c>
      <c r="E112" s="1" t="s">
        <v>128</v>
      </c>
      <c r="F112" s="1" t="s">
        <v>128</v>
      </c>
      <c r="G112" s="1" t="s">
        <v>128</v>
      </c>
      <c r="H112" s="1" t="s">
        <v>129</v>
      </c>
      <c r="I112" s="1"/>
    </row>
    <row r="113" spans="1:9">
      <c r="A113" s="1" t="s">
        <v>124</v>
      </c>
      <c r="B113" s="1"/>
      <c r="C113" s="1" t="s">
        <v>108</v>
      </c>
      <c r="D113" s="9" t="s">
        <v>139</v>
      </c>
      <c r="E113" s="1" t="s">
        <v>128</v>
      </c>
      <c r="F113" s="1" t="s">
        <v>128</v>
      </c>
      <c r="G113" s="1" t="s">
        <v>128</v>
      </c>
      <c r="H113" s="1" t="s">
        <v>129</v>
      </c>
      <c r="I113" s="1"/>
    </row>
    <row r="114" spans="1:9">
      <c r="A114" s="1" t="s">
        <v>124</v>
      </c>
      <c r="B114" s="1"/>
      <c r="C114" s="1" t="s">
        <v>109</v>
      </c>
      <c r="D114" s="9" t="s">
        <v>139</v>
      </c>
      <c r="E114" s="1" t="s">
        <v>128</v>
      </c>
      <c r="F114" s="1" t="s">
        <v>128</v>
      </c>
      <c r="G114" s="1" t="s">
        <v>128</v>
      </c>
      <c r="H114" s="1" t="s">
        <v>129</v>
      </c>
      <c r="I114" s="1"/>
    </row>
    <row r="115" spans="1:9">
      <c r="A115" s="1" t="s">
        <v>124</v>
      </c>
      <c r="B115" s="1"/>
      <c r="C115" s="1" t="s">
        <v>22</v>
      </c>
      <c r="D115" s="9" t="s">
        <v>139</v>
      </c>
      <c r="E115" s="1" t="s">
        <v>128</v>
      </c>
      <c r="F115" s="1" t="s">
        <v>128</v>
      </c>
      <c r="G115" s="1" t="s">
        <v>128</v>
      </c>
      <c r="H115" s="1" t="s">
        <v>129</v>
      </c>
      <c r="I115" s="1"/>
    </row>
    <row r="116" spans="1:9">
      <c r="A116" s="1" t="s">
        <v>124</v>
      </c>
      <c r="B116" s="1"/>
      <c r="C116" s="1" t="s">
        <v>110</v>
      </c>
      <c r="D116" s="9" t="s">
        <v>139</v>
      </c>
      <c r="E116" s="1" t="s">
        <v>128</v>
      </c>
      <c r="F116" s="1" t="s">
        <v>128</v>
      </c>
      <c r="G116" s="1" t="s">
        <v>128</v>
      </c>
      <c r="H116" s="1" t="s">
        <v>129</v>
      </c>
      <c r="I116" s="1"/>
    </row>
    <row r="117" spans="1:9">
      <c r="A117" s="1" t="s">
        <v>124</v>
      </c>
      <c r="B117" s="1"/>
      <c r="C117" s="1" t="s">
        <v>111</v>
      </c>
      <c r="D117" s="9" t="s">
        <v>140</v>
      </c>
      <c r="E117" s="1" t="s">
        <v>128</v>
      </c>
      <c r="F117" s="1" t="s">
        <v>128</v>
      </c>
      <c r="G117" s="1" t="s">
        <v>128</v>
      </c>
      <c r="H117" s="1" t="s">
        <v>129</v>
      </c>
      <c r="I117" s="1"/>
    </row>
    <row r="118" spans="1:9">
      <c r="A118" s="1" t="s">
        <v>124</v>
      </c>
      <c r="B118" s="1"/>
      <c r="C118" s="1" t="s">
        <v>112</v>
      </c>
      <c r="D118" s="9" t="s">
        <v>139</v>
      </c>
      <c r="E118" s="1" t="s">
        <v>129</v>
      </c>
      <c r="F118" s="1" t="s">
        <v>128</v>
      </c>
      <c r="G118" s="1" t="s">
        <v>128</v>
      </c>
      <c r="H118" s="1" t="s">
        <v>129</v>
      </c>
      <c r="I118" s="1"/>
    </row>
    <row r="119" spans="1:9">
      <c r="A119" s="1" t="s">
        <v>124</v>
      </c>
      <c r="B119" s="1"/>
      <c r="C119" s="1" t="s">
        <v>113</v>
      </c>
      <c r="D119" s="9" t="s">
        <v>140</v>
      </c>
      <c r="E119" s="1" t="s">
        <v>128</v>
      </c>
      <c r="F119" s="1" t="s">
        <v>128</v>
      </c>
      <c r="G119" s="1" t="s">
        <v>128</v>
      </c>
      <c r="H119" s="1" t="s">
        <v>129</v>
      </c>
      <c r="I119" s="1"/>
    </row>
    <row r="120" spans="1:9">
      <c r="A120" s="1" t="s">
        <v>124</v>
      </c>
      <c r="B120" s="1"/>
      <c r="C120" s="1" t="s">
        <v>114</v>
      </c>
      <c r="D120" s="9" t="s">
        <v>139</v>
      </c>
      <c r="E120" s="1" t="s">
        <v>128</v>
      </c>
      <c r="F120" s="1" t="s">
        <v>128</v>
      </c>
      <c r="G120" s="1" t="s">
        <v>128</v>
      </c>
      <c r="H120" s="1" t="s">
        <v>129</v>
      </c>
      <c r="I120" s="1"/>
    </row>
    <row r="121" spans="1:9">
      <c r="A121" s="1" t="s">
        <v>124</v>
      </c>
      <c r="B121" s="1"/>
      <c r="C121" s="1" t="s">
        <v>78</v>
      </c>
      <c r="D121" s="9" t="s">
        <v>139</v>
      </c>
      <c r="E121" s="1" t="s">
        <v>128</v>
      </c>
      <c r="F121" s="1" t="s">
        <v>128</v>
      </c>
      <c r="G121" s="1" t="s">
        <v>128</v>
      </c>
      <c r="H121" s="1" t="s">
        <v>129</v>
      </c>
      <c r="I121" s="1"/>
    </row>
    <row r="122" spans="1:9">
      <c r="A122" s="1" t="s">
        <v>124</v>
      </c>
      <c r="B122" s="1"/>
      <c r="C122" s="1" t="s">
        <v>77</v>
      </c>
      <c r="D122" s="9" t="s">
        <v>139</v>
      </c>
      <c r="E122" s="1" t="s">
        <v>128</v>
      </c>
      <c r="F122" s="1" t="s">
        <v>128</v>
      </c>
      <c r="G122" s="1" t="s">
        <v>128</v>
      </c>
      <c r="H122" s="1" t="s">
        <v>129</v>
      </c>
      <c r="I122" s="1"/>
    </row>
    <row r="123" spans="1:9">
      <c r="A123" s="1" t="s">
        <v>124</v>
      </c>
      <c r="B123" s="1"/>
      <c r="C123" s="1" t="s">
        <v>115</v>
      </c>
      <c r="D123" s="9" t="s">
        <v>140</v>
      </c>
      <c r="E123" s="1" t="s">
        <v>128</v>
      </c>
      <c r="F123" s="1" t="s">
        <v>128</v>
      </c>
      <c r="G123" s="1" t="s">
        <v>128</v>
      </c>
      <c r="H123" s="1" t="s">
        <v>129</v>
      </c>
      <c r="I123" s="1"/>
    </row>
    <row r="124" spans="1:9">
      <c r="A124" s="1" t="s">
        <v>124</v>
      </c>
      <c r="B124" s="1"/>
      <c r="C124" s="1" t="s">
        <v>56</v>
      </c>
      <c r="D124" s="9" t="s">
        <v>140</v>
      </c>
      <c r="E124" s="1" t="s">
        <v>128</v>
      </c>
      <c r="F124" s="1" t="s">
        <v>128</v>
      </c>
      <c r="G124" s="1" t="s">
        <v>128</v>
      </c>
      <c r="H124" s="1" t="s">
        <v>129</v>
      </c>
      <c r="I124" s="1"/>
    </row>
    <row r="125" spans="1:9">
      <c r="A125" s="1" t="s">
        <v>124</v>
      </c>
      <c r="B125" s="1"/>
      <c r="C125" s="1" t="s">
        <v>116</v>
      </c>
      <c r="D125" s="9" t="s">
        <v>140</v>
      </c>
      <c r="E125" s="1" t="s">
        <v>128</v>
      </c>
      <c r="F125" s="1" t="s">
        <v>128</v>
      </c>
      <c r="G125" s="1" t="s">
        <v>128</v>
      </c>
      <c r="H125" s="1" t="s">
        <v>129</v>
      </c>
      <c r="I125" s="1"/>
    </row>
    <row r="126" spans="1:9">
      <c r="A126" s="1" t="s">
        <v>124</v>
      </c>
      <c r="B126" s="1"/>
      <c r="C126" s="1" t="s">
        <v>64</v>
      </c>
      <c r="D126" s="9" t="s">
        <v>139</v>
      </c>
      <c r="E126" s="1" t="s">
        <v>128</v>
      </c>
      <c r="F126" s="1" t="s">
        <v>128</v>
      </c>
      <c r="G126" s="1" t="s">
        <v>128</v>
      </c>
      <c r="H126" s="1" t="s">
        <v>129</v>
      </c>
      <c r="I126" s="1"/>
    </row>
    <row r="127" spans="1:9">
      <c r="A127" s="1" t="s">
        <v>124</v>
      </c>
      <c r="B127" s="1"/>
      <c r="C127" s="1" t="s">
        <v>14</v>
      </c>
      <c r="D127" s="9" t="s">
        <v>140</v>
      </c>
      <c r="E127" s="1" t="s">
        <v>128</v>
      </c>
      <c r="F127" s="1" t="s">
        <v>128</v>
      </c>
      <c r="G127" s="1" t="s">
        <v>128</v>
      </c>
      <c r="H127" s="1" t="s">
        <v>129</v>
      </c>
      <c r="I127" s="1"/>
    </row>
    <row r="128" spans="1:9">
      <c r="A128" s="1" t="s">
        <v>124</v>
      </c>
      <c r="B128" s="1"/>
      <c r="C128" s="1" t="s">
        <v>49</v>
      </c>
      <c r="D128" s="9" t="s">
        <v>140</v>
      </c>
      <c r="E128" s="1" t="s">
        <v>128</v>
      </c>
      <c r="F128" s="1" t="s">
        <v>128</v>
      </c>
      <c r="G128" s="1" t="s">
        <v>128</v>
      </c>
      <c r="H128" s="1" t="s">
        <v>129</v>
      </c>
      <c r="I128" s="1"/>
    </row>
    <row r="129" spans="1:9">
      <c r="A129" s="1" t="s">
        <v>124</v>
      </c>
      <c r="B129" s="1"/>
      <c r="C129" s="1" t="s">
        <v>117</v>
      </c>
      <c r="D129" s="9" t="s">
        <v>140</v>
      </c>
      <c r="E129" s="1" t="s">
        <v>128</v>
      </c>
      <c r="F129" s="1" t="s">
        <v>128</v>
      </c>
      <c r="G129" s="1" t="s">
        <v>128</v>
      </c>
      <c r="H129" s="1" t="s">
        <v>129</v>
      </c>
      <c r="I129" s="1"/>
    </row>
    <row r="130" spans="1:9">
      <c r="A130" s="1" t="s">
        <v>124</v>
      </c>
      <c r="B130" s="1"/>
      <c r="C130" s="1" t="s">
        <v>11</v>
      </c>
      <c r="D130" s="9" t="s">
        <v>140</v>
      </c>
      <c r="E130" s="1" t="s">
        <v>128</v>
      </c>
      <c r="F130" s="1" t="s">
        <v>128</v>
      </c>
      <c r="G130" s="1" t="s">
        <v>128</v>
      </c>
      <c r="H130" s="1" t="s">
        <v>129</v>
      </c>
      <c r="I130" s="1"/>
    </row>
    <row r="131" spans="1:9">
      <c r="A131" s="1" t="s">
        <v>124</v>
      </c>
      <c r="B131" s="1"/>
      <c r="C131" s="1" t="s">
        <v>118</v>
      </c>
      <c r="D131" s="9" t="s">
        <v>139</v>
      </c>
      <c r="E131" s="1" t="s">
        <v>128</v>
      </c>
      <c r="F131" s="1" t="s">
        <v>128</v>
      </c>
      <c r="G131" s="1" t="s">
        <v>128</v>
      </c>
      <c r="H131" s="1" t="s">
        <v>129</v>
      </c>
      <c r="I131" s="1"/>
    </row>
    <row r="132" spans="1:9">
      <c r="A132" s="1" t="s">
        <v>124</v>
      </c>
      <c r="B132" s="1"/>
      <c r="C132" s="1" t="s">
        <v>119</v>
      </c>
      <c r="D132" s="9" t="s">
        <v>139</v>
      </c>
      <c r="E132" s="1" t="s">
        <v>128</v>
      </c>
      <c r="F132" s="1" t="s">
        <v>128</v>
      </c>
      <c r="G132" s="1" t="s">
        <v>128</v>
      </c>
      <c r="H132" s="1" t="s">
        <v>129</v>
      </c>
      <c r="I132" s="1"/>
    </row>
  </sheetData>
  <autoFilter ref="A3:I132">
    <filterColumn colId="6" showButton="0"/>
  </autoFilter>
  <mergeCells count="48">
    <mergeCell ref="K3:K4"/>
    <mergeCell ref="L3:L4"/>
    <mergeCell ref="M3:M4"/>
    <mergeCell ref="K5:K6"/>
    <mergeCell ref="L5:L6"/>
    <mergeCell ref="M5:M6"/>
    <mergeCell ref="A1:I1"/>
    <mergeCell ref="A3:A4"/>
    <mergeCell ref="B3:B4"/>
    <mergeCell ref="C3:C4"/>
    <mergeCell ref="I3:I4"/>
    <mergeCell ref="G3:H3"/>
    <mergeCell ref="D3:D4"/>
    <mergeCell ref="K17:K18"/>
    <mergeCell ref="L17:L18"/>
    <mergeCell ref="M17:M18"/>
    <mergeCell ref="K9:K10"/>
    <mergeCell ref="L9:L10"/>
    <mergeCell ref="M9:M10"/>
    <mergeCell ref="L11:L12"/>
    <mergeCell ref="M11:M12"/>
    <mergeCell ref="K11:K12"/>
    <mergeCell ref="K15:K16"/>
    <mergeCell ref="L15:L16"/>
    <mergeCell ref="M15:M16"/>
    <mergeCell ref="L39:L41"/>
    <mergeCell ref="M39:M41"/>
    <mergeCell ref="K39:K41"/>
    <mergeCell ref="K42:K43"/>
    <mergeCell ref="L42:L43"/>
    <mergeCell ref="M42:M43"/>
    <mergeCell ref="K45:K47"/>
    <mergeCell ref="L45:L47"/>
    <mergeCell ref="M45:M47"/>
    <mergeCell ref="K48:K49"/>
    <mergeCell ref="L48:L49"/>
    <mergeCell ref="M48:M49"/>
    <mergeCell ref="L77:L78"/>
    <mergeCell ref="K75:K76"/>
    <mergeCell ref="K77:K78"/>
    <mergeCell ref="L75:L76"/>
    <mergeCell ref="L72:L74"/>
    <mergeCell ref="M72:M74"/>
    <mergeCell ref="N72:N74"/>
    <mergeCell ref="M75:M76"/>
    <mergeCell ref="M77:M78"/>
    <mergeCell ref="N75:N76"/>
    <mergeCell ref="N77:N78"/>
  </mergeCells>
  <conditionalFormatting sqref="E5:H132">
    <cfRule type="containsText" dxfId="3" priority="1" operator="containsText" text="oui">
      <formula>NOT(ISERROR(SEARCH("oui",E5)))</formula>
    </cfRule>
    <cfRule type="containsText" dxfId="2" priority="2" operator="containsText" text="non">
      <formula>NOT(ISERROR(SEARCH("non",E5)))</formula>
    </cfRule>
  </conditionalFormatting>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tabSelected="1" workbookViewId="0">
      <selection activeCell="I3" sqref="I3:I4"/>
    </sheetView>
  </sheetViews>
  <sheetFormatPr baseColWidth="10" defaultRowHeight="14" x14ac:dyDescent="0"/>
  <cols>
    <col min="1" max="1" width="6.6640625" customWidth="1"/>
    <col min="2" max="2" width="17.33203125" customWidth="1"/>
    <col min="3" max="3" width="13.83203125" customWidth="1"/>
    <col min="4" max="4" width="7.6640625" style="10" customWidth="1"/>
    <col min="5" max="5" width="17.33203125" customWidth="1"/>
    <col min="6" max="6" width="16.33203125" customWidth="1"/>
    <col min="7" max="8" width="13.83203125" customWidth="1"/>
    <col min="9" max="9" width="14.5" customWidth="1"/>
    <col min="11" max="11" width="23" customWidth="1"/>
    <col min="12" max="13" width="22.83203125" customWidth="1"/>
    <col min="14" max="14" width="18" customWidth="1"/>
  </cols>
  <sheetData>
    <row r="1" spans="1:13" ht="18">
      <c r="A1" s="17" t="s">
        <v>4</v>
      </c>
      <c r="B1" s="18"/>
      <c r="C1" s="18"/>
      <c r="D1" s="18"/>
      <c r="E1" s="18"/>
      <c r="F1" s="18"/>
      <c r="G1" s="18"/>
      <c r="H1" s="18"/>
      <c r="I1" s="18"/>
    </row>
    <row r="3" spans="1:13" ht="28">
      <c r="A3" s="19" t="s">
        <v>8</v>
      </c>
      <c r="B3" s="14" t="s">
        <v>0</v>
      </c>
      <c r="C3" s="14" t="s">
        <v>1</v>
      </c>
      <c r="D3" s="14" t="s">
        <v>141</v>
      </c>
      <c r="E3" s="12" t="s">
        <v>6</v>
      </c>
      <c r="F3" s="12" t="s">
        <v>147</v>
      </c>
      <c r="G3" s="21" t="s">
        <v>7</v>
      </c>
      <c r="H3" s="22"/>
      <c r="I3" s="14" t="s">
        <v>150</v>
      </c>
      <c r="K3" s="14" t="s">
        <v>26</v>
      </c>
      <c r="L3" s="14" t="s">
        <v>148</v>
      </c>
      <c r="M3" s="14" t="s">
        <v>149</v>
      </c>
    </row>
    <row r="4" spans="1:13" ht="28">
      <c r="A4" s="20"/>
      <c r="B4" s="16"/>
      <c r="C4" s="16"/>
      <c r="D4" s="16"/>
      <c r="E4" s="3" t="s">
        <v>2</v>
      </c>
      <c r="F4" s="3" t="s">
        <v>2</v>
      </c>
      <c r="G4" s="3" t="s">
        <v>2</v>
      </c>
      <c r="H4" s="3" t="s">
        <v>133</v>
      </c>
      <c r="I4" s="16"/>
      <c r="K4" s="16"/>
      <c r="L4" s="16"/>
      <c r="M4" s="16"/>
    </row>
    <row r="5" spans="1:13">
      <c r="A5" s="1" t="s">
        <v>25</v>
      </c>
      <c r="B5" s="1"/>
      <c r="C5" s="1"/>
      <c r="D5" s="9"/>
      <c r="E5" s="1"/>
      <c r="F5" s="1"/>
      <c r="G5" s="1"/>
      <c r="H5" s="1"/>
      <c r="I5" s="1"/>
      <c r="K5" s="24" t="e">
        <f>(K11/(K17+K11))*100</f>
        <v>#DIV/0!</v>
      </c>
      <c r="L5" s="24" t="e">
        <f>(L11/(L17+L11))*100</f>
        <v>#DIV/0!</v>
      </c>
      <c r="M5" s="24" t="e">
        <f>(M11/(M17+M11))*100</f>
        <v>#DIV/0!</v>
      </c>
    </row>
    <row r="6" spans="1:13">
      <c r="A6" s="1" t="s">
        <v>25</v>
      </c>
      <c r="B6" s="1"/>
      <c r="C6" s="1"/>
      <c r="D6" s="9"/>
      <c r="E6" s="1"/>
      <c r="F6" s="1"/>
      <c r="G6" s="1"/>
      <c r="H6" s="1"/>
      <c r="I6" s="1"/>
      <c r="K6" s="25"/>
      <c r="L6" s="25"/>
      <c r="M6" s="25"/>
    </row>
    <row r="7" spans="1:13">
      <c r="A7" s="1" t="s">
        <v>25</v>
      </c>
      <c r="B7" s="1"/>
      <c r="C7" s="1"/>
      <c r="D7" s="9"/>
      <c r="E7" s="1"/>
      <c r="F7" s="1"/>
      <c r="G7" s="1"/>
      <c r="H7" s="1"/>
      <c r="I7" s="1"/>
    </row>
    <row r="8" spans="1:13">
      <c r="A8" s="1" t="s">
        <v>25</v>
      </c>
      <c r="B8" s="1"/>
      <c r="C8" s="1"/>
      <c r="D8" s="9"/>
      <c r="E8" s="1"/>
      <c r="F8" s="1"/>
      <c r="G8" s="1"/>
      <c r="H8" s="1"/>
      <c r="I8" s="1"/>
    </row>
    <row r="9" spans="1:13">
      <c r="A9" s="1" t="s">
        <v>25</v>
      </c>
      <c r="B9" s="1"/>
      <c r="C9" s="1"/>
      <c r="D9" s="9"/>
      <c r="E9" s="1"/>
      <c r="F9" s="8"/>
      <c r="G9" s="1"/>
      <c r="H9" s="1"/>
      <c r="I9" s="1"/>
      <c r="K9" s="13" t="s">
        <v>125</v>
      </c>
      <c r="L9" s="13" t="s">
        <v>126</v>
      </c>
      <c r="M9" s="13" t="s">
        <v>127</v>
      </c>
    </row>
    <row r="10" spans="1:13">
      <c r="A10" s="1" t="s">
        <v>25</v>
      </c>
      <c r="B10" s="1"/>
      <c r="C10" s="1"/>
      <c r="D10" s="9"/>
      <c r="E10" s="1"/>
      <c r="F10" s="1"/>
      <c r="G10" s="1"/>
      <c r="H10" s="1"/>
      <c r="I10" s="1"/>
      <c r="K10" s="13"/>
      <c r="L10" s="13"/>
      <c r="M10" s="13"/>
    </row>
    <row r="11" spans="1:13">
      <c r="A11" s="1" t="s">
        <v>25</v>
      </c>
      <c r="B11" s="1"/>
      <c r="C11" s="1"/>
      <c r="D11" s="9"/>
      <c r="E11" s="1"/>
      <c r="F11" s="1"/>
      <c r="G11" s="1"/>
      <c r="H11" s="1"/>
      <c r="I11" s="1"/>
      <c r="K11" s="13">
        <f>COUNTIFS(E5:E132,"non")</f>
        <v>0</v>
      </c>
      <c r="L11" s="13">
        <f>COUNTIFS(F5:F132,"non")</f>
        <v>0</v>
      </c>
      <c r="M11" s="13">
        <f>COUNTIFS(G5:G133,"non")</f>
        <v>0</v>
      </c>
    </row>
    <row r="12" spans="1:13">
      <c r="A12" s="1" t="s">
        <v>25</v>
      </c>
      <c r="B12" s="1"/>
      <c r="C12" s="1"/>
      <c r="D12" s="9"/>
      <c r="E12" s="1"/>
      <c r="F12" s="1"/>
      <c r="G12" s="1"/>
      <c r="H12" s="1"/>
      <c r="I12" s="1"/>
      <c r="K12" s="13"/>
      <c r="L12" s="13"/>
      <c r="M12" s="13"/>
    </row>
    <row r="13" spans="1:13">
      <c r="A13" s="1" t="s">
        <v>25</v>
      </c>
      <c r="B13" s="1"/>
      <c r="C13" s="1"/>
      <c r="D13" s="9"/>
      <c r="E13" s="1"/>
      <c r="F13" s="1"/>
      <c r="G13" s="1"/>
      <c r="H13" s="1"/>
      <c r="I13" s="1"/>
    </row>
    <row r="14" spans="1:13">
      <c r="A14" s="1" t="s">
        <v>25</v>
      </c>
      <c r="B14" s="1"/>
      <c r="C14" s="1"/>
      <c r="D14" s="9"/>
      <c r="E14" s="1"/>
      <c r="F14" s="1"/>
      <c r="G14" s="1"/>
      <c r="H14" s="1"/>
      <c r="I14" s="1"/>
    </row>
    <row r="15" spans="1:13">
      <c r="A15" s="1" t="s">
        <v>25</v>
      </c>
      <c r="B15" s="1"/>
      <c r="C15" s="1"/>
      <c r="D15" s="9"/>
      <c r="E15" s="1"/>
      <c r="F15" s="1"/>
      <c r="G15" s="1"/>
      <c r="H15" s="1"/>
      <c r="I15" s="1"/>
      <c r="K15" s="13" t="s">
        <v>130</v>
      </c>
      <c r="L15" s="13" t="s">
        <v>131</v>
      </c>
      <c r="M15" s="13" t="s">
        <v>132</v>
      </c>
    </row>
    <row r="16" spans="1:13">
      <c r="A16" s="1" t="s">
        <v>25</v>
      </c>
      <c r="B16" s="1"/>
      <c r="C16" s="1"/>
      <c r="D16" s="9"/>
      <c r="E16" s="1"/>
      <c r="F16" s="1"/>
      <c r="G16" s="1"/>
      <c r="H16" s="1"/>
      <c r="I16" s="1"/>
      <c r="K16" s="13"/>
      <c r="L16" s="13"/>
      <c r="M16" s="13"/>
    </row>
    <row r="17" spans="1:15">
      <c r="A17" s="1" t="s">
        <v>25</v>
      </c>
      <c r="B17" s="1"/>
      <c r="C17" s="1"/>
      <c r="D17" s="9"/>
      <c r="E17" s="1"/>
      <c r="F17" s="1"/>
      <c r="G17" s="1"/>
      <c r="H17" s="1"/>
      <c r="I17" s="1"/>
      <c r="K17" s="13">
        <f>COUNTIFS(E11:E138,"oui")</f>
        <v>0</v>
      </c>
      <c r="L17" s="13">
        <f>COUNTIFS(F11:F138,"oui")</f>
        <v>0</v>
      </c>
      <c r="M17" s="13">
        <f>COUNTIFS(G11:G139,"oui")</f>
        <v>0</v>
      </c>
    </row>
    <row r="18" spans="1:15">
      <c r="A18" s="1" t="s">
        <v>25</v>
      </c>
      <c r="B18" s="1"/>
      <c r="C18" s="1"/>
      <c r="D18" s="9"/>
      <c r="E18" s="1"/>
      <c r="F18" s="1"/>
      <c r="G18" s="1"/>
      <c r="H18" s="1"/>
      <c r="I18" s="1"/>
      <c r="K18" s="13"/>
      <c r="L18" s="13"/>
      <c r="M18" s="13"/>
    </row>
    <row r="19" spans="1:15">
      <c r="A19" s="1" t="s">
        <v>25</v>
      </c>
      <c r="B19" s="1"/>
      <c r="C19" s="1"/>
      <c r="D19" s="9"/>
      <c r="E19" s="1"/>
      <c r="F19" s="1"/>
      <c r="G19" s="1"/>
      <c r="H19" s="1"/>
      <c r="I19" s="1"/>
    </row>
    <row r="20" spans="1:15">
      <c r="A20" s="1" t="s">
        <v>25</v>
      </c>
      <c r="B20" s="1"/>
      <c r="C20" s="1"/>
      <c r="D20" s="9"/>
      <c r="E20" s="1"/>
      <c r="F20" s="1"/>
      <c r="G20" s="1"/>
      <c r="H20" s="1"/>
      <c r="I20" s="1"/>
      <c r="K20" s="4"/>
      <c r="L20" s="6"/>
      <c r="M20" s="6"/>
      <c r="N20" s="5"/>
      <c r="O20" s="5"/>
    </row>
    <row r="21" spans="1:15">
      <c r="A21" s="1" t="s">
        <v>120</v>
      </c>
      <c r="B21" s="1"/>
      <c r="C21" s="1"/>
      <c r="D21" s="9"/>
      <c r="E21" s="1"/>
      <c r="F21" s="1"/>
      <c r="G21" s="1"/>
      <c r="H21" s="1"/>
      <c r="I21" s="1"/>
      <c r="K21" s="4"/>
      <c r="L21" s="6"/>
      <c r="M21" s="6"/>
      <c r="N21" s="5"/>
      <c r="O21" s="5"/>
    </row>
    <row r="22" spans="1:15">
      <c r="A22" s="1" t="s">
        <v>120</v>
      </c>
      <c r="B22" s="1"/>
      <c r="C22" s="1"/>
      <c r="D22" s="9"/>
      <c r="E22" s="1"/>
      <c r="F22" s="1"/>
      <c r="G22" s="1"/>
      <c r="H22" s="1"/>
      <c r="I22" s="1"/>
      <c r="N22" s="5"/>
      <c r="O22" s="5"/>
    </row>
    <row r="23" spans="1:15">
      <c r="A23" s="1" t="s">
        <v>120</v>
      </c>
      <c r="B23" s="1"/>
      <c r="C23" s="1"/>
      <c r="D23" s="9"/>
      <c r="E23" s="1"/>
      <c r="F23" s="1"/>
      <c r="G23" s="1"/>
      <c r="H23" s="1"/>
      <c r="I23" s="1"/>
      <c r="N23" s="5"/>
      <c r="O23" s="5"/>
    </row>
    <row r="24" spans="1:15">
      <c r="A24" s="1" t="s">
        <v>120</v>
      </c>
      <c r="B24" s="1"/>
      <c r="C24" s="1"/>
      <c r="D24" s="9"/>
      <c r="E24" s="1"/>
      <c r="F24" s="1"/>
      <c r="G24" s="1"/>
      <c r="H24" s="1"/>
      <c r="I24" s="1"/>
      <c r="K24" s="4"/>
      <c r="N24" s="5"/>
      <c r="O24" s="5"/>
    </row>
    <row r="25" spans="1:15">
      <c r="A25" s="1" t="s">
        <v>120</v>
      </c>
      <c r="B25" s="1"/>
      <c r="C25" s="1"/>
      <c r="D25" s="9"/>
      <c r="E25" s="1"/>
      <c r="F25" s="1"/>
      <c r="G25" s="1"/>
      <c r="H25" s="1"/>
      <c r="I25" s="1"/>
      <c r="K25" s="4"/>
      <c r="N25" s="5"/>
      <c r="O25" s="5"/>
    </row>
    <row r="26" spans="1:15">
      <c r="A26" s="1" t="s">
        <v>120</v>
      </c>
      <c r="B26" s="1"/>
      <c r="C26" s="1"/>
      <c r="D26" s="9"/>
      <c r="E26" s="1"/>
      <c r="F26" s="1"/>
      <c r="G26" s="1"/>
      <c r="H26" s="1"/>
      <c r="I26" s="1"/>
      <c r="K26" s="4"/>
      <c r="N26" s="5"/>
      <c r="O26" s="5"/>
    </row>
    <row r="27" spans="1:15">
      <c r="A27" s="1" t="s">
        <v>120</v>
      </c>
      <c r="B27" s="1"/>
      <c r="C27" s="1"/>
      <c r="D27" s="9"/>
      <c r="E27" s="1"/>
      <c r="F27" s="1"/>
      <c r="G27" s="1"/>
      <c r="H27" s="1"/>
      <c r="I27" s="1"/>
      <c r="K27" s="4"/>
      <c r="N27" s="5"/>
      <c r="O27" s="5"/>
    </row>
    <row r="28" spans="1:15">
      <c r="A28" s="1" t="s">
        <v>120</v>
      </c>
      <c r="B28" s="1"/>
      <c r="C28" s="1"/>
      <c r="D28" s="9"/>
      <c r="E28" s="1"/>
      <c r="F28" s="1"/>
      <c r="G28" s="1"/>
      <c r="H28" s="1"/>
      <c r="I28" s="1"/>
      <c r="N28" s="5"/>
      <c r="O28" s="5"/>
    </row>
    <row r="29" spans="1:15">
      <c r="A29" s="1" t="s">
        <v>120</v>
      </c>
      <c r="B29" s="1"/>
      <c r="C29" s="1"/>
      <c r="D29" s="9"/>
      <c r="E29" s="1"/>
      <c r="F29" s="1"/>
      <c r="G29" s="1"/>
      <c r="H29" s="1"/>
      <c r="I29" s="1"/>
      <c r="N29" s="5"/>
      <c r="O29" s="5"/>
    </row>
    <row r="30" spans="1:15">
      <c r="A30" s="1" t="s">
        <v>120</v>
      </c>
      <c r="B30" s="1"/>
      <c r="C30" s="1"/>
      <c r="D30" s="9"/>
      <c r="E30" s="1"/>
      <c r="F30" s="1"/>
      <c r="G30" s="1"/>
      <c r="H30" s="1"/>
      <c r="I30" s="1"/>
      <c r="N30" s="5"/>
      <c r="O30" s="5"/>
    </row>
    <row r="31" spans="1:15">
      <c r="A31" s="1" t="s">
        <v>120</v>
      </c>
      <c r="B31" s="1"/>
      <c r="C31" s="1"/>
      <c r="D31" s="9"/>
      <c r="E31" s="1"/>
      <c r="F31" s="1"/>
      <c r="G31" s="1"/>
      <c r="H31" s="1"/>
      <c r="I31" s="1"/>
      <c r="N31" s="5"/>
      <c r="O31" s="5"/>
    </row>
    <row r="32" spans="1:15">
      <c r="A32" s="1" t="s">
        <v>120</v>
      </c>
      <c r="B32" s="1"/>
      <c r="C32" s="1"/>
      <c r="D32" s="9"/>
      <c r="E32" s="1"/>
      <c r="F32" s="1"/>
      <c r="G32" s="1"/>
      <c r="H32" s="1"/>
      <c r="I32" s="1"/>
      <c r="N32" s="5"/>
      <c r="O32" s="5"/>
    </row>
    <row r="33" spans="1:15">
      <c r="A33" s="1" t="s">
        <v>120</v>
      </c>
      <c r="B33" s="1"/>
      <c r="C33" s="1"/>
      <c r="D33" s="9"/>
      <c r="E33" s="1"/>
      <c r="F33" s="1"/>
      <c r="G33" s="1"/>
      <c r="H33" s="1"/>
      <c r="I33" s="1"/>
      <c r="N33" s="5"/>
      <c r="O33" s="5"/>
    </row>
    <row r="34" spans="1:15">
      <c r="A34" s="1" t="s">
        <v>120</v>
      </c>
      <c r="B34" s="1"/>
      <c r="C34" s="1"/>
      <c r="D34" s="9"/>
      <c r="E34" s="1"/>
      <c r="F34" s="1"/>
      <c r="G34" s="1"/>
      <c r="H34" s="1"/>
      <c r="I34" s="1"/>
      <c r="N34" s="5"/>
      <c r="O34" s="5"/>
    </row>
    <row r="35" spans="1:15">
      <c r="A35" s="1" t="s">
        <v>120</v>
      </c>
      <c r="B35" s="1"/>
      <c r="C35" s="1"/>
      <c r="D35" s="9"/>
      <c r="E35" s="1"/>
      <c r="F35" s="1"/>
      <c r="G35" s="1"/>
      <c r="H35" s="1"/>
      <c r="I35" s="1"/>
      <c r="N35" s="5"/>
      <c r="O35" s="5"/>
    </row>
    <row r="36" spans="1:15">
      <c r="A36" s="1" t="s">
        <v>120</v>
      </c>
      <c r="B36" s="1"/>
      <c r="C36" s="1"/>
      <c r="D36" s="9"/>
      <c r="E36" s="1"/>
      <c r="F36" s="1"/>
      <c r="G36" s="1"/>
      <c r="H36" s="1"/>
      <c r="I36" s="1"/>
      <c r="N36" s="5"/>
      <c r="O36" s="5"/>
    </row>
    <row r="37" spans="1:15">
      <c r="A37" s="1" t="s">
        <v>120</v>
      </c>
      <c r="B37" s="1"/>
      <c r="C37" s="1"/>
      <c r="D37" s="9"/>
      <c r="E37" s="1"/>
      <c r="F37" s="1"/>
      <c r="G37" s="1"/>
      <c r="H37" s="1"/>
      <c r="I37" s="1"/>
      <c r="N37" s="5"/>
      <c r="O37" s="5"/>
    </row>
    <row r="38" spans="1:15">
      <c r="A38" s="1" t="s">
        <v>120</v>
      </c>
      <c r="B38" s="1"/>
      <c r="C38" s="1"/>
      <c r="D38" s="9"/>
      <c r="E38" s="1"/>
      <c r="F38" s="1"/>
      <c r="G38" s="1"/>
      <c r="H38" s="1"/>
      <c r="I38" s="1"/>
    </row>
    <row r="39" spans="1:15" ht="15" customHeight="1">
      <c r="A39" s="1" t="s">
        <v>120</v>
      </c>
      <c r="B39" s="1"/>
      <c r="C39" s="1"/>
      <c r="D39" s="9"/>
      <c r="E39" s="1"/>
      <c r="F39" s="1"/>
      <c r="G39" s="1"/>
      <c r="H39" s="1"/>
      <c r="I39" s="1"/>
      <c r="K39" s="13" t="s">
        <v>127</v>
      </c>
      <c r="L39" s="13" t="s">
        <v>134</v>
      </c>
      <c r="M39" s="13" t="s">
        <v>135</v>
      </c>
    </row>
    <row r="40" spans="1:15">
      <c r="A40" s="1" t="s">
        <v>120</v>
      </c>
      <c r="B40" s="1"/>
      <c r="C40" s="1"/>
      <c r="D40" s="9"/>
      <c r="E40" s="1"/>
      <c r="F40" s="1"/>
      <c r="G40" s="1"/>
      <c r="H40" s="1"/>
      <c r="I40" s="1"/>
      <c r="K40" s="13"/>
      <c r="L40" s="13"/>
      <c r="M40" s="13"/>
    </row>
    <row r="41" spans="1:15">
      <c r="A41" s="1" t="s">
        <v>120</v>
      </c>
      <c r="B41" s="1"/>
      <c r="C41" s="1"/>
      <c r="D41" s="9"/>
      <c r="E41" s="1"/>
      <c r="F41" s="1"/>
      <c r="G41" s="1"/>
      <c r="H41" s="1"/>
      <c r="I41" s="1"/>
      <c r="K41" s="13"/>
      <c r="L41" s="13"/>
      <c r="M41" s="13"/>
    </row>
    <row r="42" spans="1:15">
      <c r="A42" s="1" t="s">
        <v>120</v>
      </c>
      <c r="B42" s="1"/>
      <c r="C42" s="1"/>
      <c r="D42" s="9"/>
      <c r="E42" s="1"/>
      <c r="F42" s="1"/>
      <c r="G42" s="1"/>
      <c r="H42" s="1"/>
      <c r="I42" s="1"/>
      <c r="K42" s="13">
        <f>COUNTIFS(G5:G133,"non")</f>
        <v>0</v>
      </c>
      <c r="L42" s="13">
        <f>COUNTIFS(G5:G133,"oui")</f>
        <v>0</v>
      </c>
      <c r="M42" s="13">
        <f>COUNTIFS(H5:H133,"oui")</f>
        <v>0</v>
      </c>
    </row>
    <row r="43" spans="1:15">
      <c r="A43" s="1" t="s">
        <v>121</v>
      </c>
      <c r="B43" s="1"/>
      <c r="C43" s="1"/>
      <c r="D43" s="9"/>
      <c r="E43" s="1"/>
      <c r="F43" s="1"/>
      <c r="G43" s="1"/>
      <c r="H43" s="1"/>
      <c r="I43" s="1"/>
      <c r="K43" s="13"/>
      <c r="L43" s="13"/>
      <c r="M43" s="13"/>
    </row>
    <row r="44" spans="1:15">
      <c r="A44" s="1" t="s">
        <v>121</v>
      </c>
      <c r="B44" s="1"/>
      <c r="C44" s="1"/>
      <c r="D44" s="9"/>
      <c r="E44" s="1"/>
      <c r="F44" s="1"/>
      <c r="G44" s="1"/>
      <c r="H44" s="1"/>
      <c r="I44" s="1"/>
      <c r="K44" s="7"/>
      <c r="L44" s="7"/>
      <c r="M44" s="7"/>
    </row>
    <row r="45" spans="1:15">
      <c r="A45" s="1" t="s">
        <v>121</v>
      </c>
      <c r="B45" s="1"/>
      <c r="C45" s="1"/>
      <c r="D45" s="9"/>
      <c r="E45" s="1"/>
      <c r="F45" s="1"/>
      <c r="G45" s="1"/>
      <c r="H45" s="1"/>
      <c r="I45" s="1"/>
      <c r="K45" s="13" t="s">
        <v>136</v>
      </c>
      <c r="L45" s="13" t="s">
        <v>137</v>
      </c>
      <c r="M45" s="13" t="s">
        <v>138</v>
      </c>
    </row>
    <row r="46" spans="1:15">
      <c r="A46" s="1" t="s">
        <v>121</v>
      </c>
      <c r="B46" s="1"/>
      <c r="C46" s="1"/>
      <c r="D46" s="9"/>
      <c r="E46" s="1"/>
      <c r="F46" s="1"/>
      <c r="G46" s="1"/>
      <c r="H46" s="1"/>
      <c r="I46" s="1"/>
      <c r="K46" s="13"/>
      <c r="L46" s="13"/>
      <c r="M46" s="13"/>
    </row>
    <row r="47" spans="1:15">
      <c r="A47" s="1" t="s">
        <v>121</v>
      </c>
      <c r="B47" s="1"/>
      <c r="C47" s="1"/>
      <c r="D47" s="9"/>
      <c r="E47" s="1"/>
      <c r="F47" s="1"/>
      <c r="G47" s="1"/>
      <c r="H47" s="1"/>
      <c r="I47" s="1"/>
      <c r="K47" s="13"/>
      <c r="L47" s="13"/>
      <c r="M47" s="13"/>
    </row>
    <row r="48" spans="1:15">
      <c r="A48" s="1" t="s">
        <v>121</v>
      </c>
      <c r="B48" s="1"/>
      <c r="C48" s="1"/>
      <c r="D48" s="9"/>
      <c r="E48" s="1"/>
      <c r="F48" s="1"/>
      <c r="G48" s="1"/>
      <c r="H48" s="1"/>
      <c r="I48" s="1"/>
      <c r="K48" s="13" t="e">
        <f>(K42/(K42+L42))*100</f>
        <v>#DIV/0!</v>
      </c>
      <c r="L48" s="13" t="e">
        <f>((L42/(L42+K42))*100)</f>
        <v>#DIV/0!</v>
      </c>
      <c r="M48" s="13" t="e">
        <f>(M42/(K42+L42))*100</f>
        <v>#DIV/0!</v>
      </c>
    </row>
    <row r="49" spans="1:13">
      <c r="A49" s="1" t="s">
        <v>121</v>
      </c>
      <c r="B49" s="1"/>
      <c r="C49" s="1"/>
      <c r="D49" s="9"/>
      <c r="E49" s="1"/>
      <c r="F49" s="1"/>
      <c r="G49" s="1"/>
      <c r="H49" s="1"/>
      <c r="I49" s="1"/>
      <c r="K49" s="13"/>
      <c r="L49" s="13"/>
      <c r="M49" s="13"/>
    </row>
    <row r="50" spans="1:13">
      <c r="A50" s="1" t="s">
        <v>121</v>
      </c>
      <c r="B50" s="1"/>
      <c r="C50" s="1"/>
      <c r="D50" s="9"/>
      <c r="E50" s="1"/>
      <c r="F50" s="1"/>
      <c r="G50" s="1"/>
      <c r="H50" s="1"/>
      <c r="I50" s="1"/>
    </row>
    <row r="51" spans="1:13">
      <c r="A51" s="1" t="s">
        <v>121</v>
      </c>
      <c r="B51" s="1"/>
      <c r="C51" s="1"/>
      <c r="D51" s="9"/>
      <c r="E51" s="1"/>
      <c r="F51" s="1"/>
      <c r="G51" s="1"/>
      <c r="H51" s="1"/>
      <c r="I51" s="1"/>
    </row>
    <row r="52" spans="1:13">
      <c r="A52" s="1" t="s">
        <v>121</v>
      </c>
      <c r="B52" s="1"/>
      <c r="C52" s="1"/>
      <c r="D52" s="9"/>
      <c r="E52" s="1"/>
      <c r="F52" s="1"/>
      <c r="G52" s="1"/>
      <c r="H52" s="1"/>
      <c r="I52" s="1"/>
    </row>
    <row r="53" spans="1:13">
      <c r="A53" s="1" t="s">
        <v>121</v>
      </c>
      <c r="B53" s="1"/>
      <c r="C53" s="1"/>
      <c r="D53" s="9"/>
      <c r="E53" s="1"/>
      <c r="F53" s="1"/>
      <c r="G53" s="1"/>
      <c r="H53" s="1"/>
      <c r="I53" s="1"/>
    </row>
    <row r="54" spans="1:13">
      <c r="A54" s="1" t="s">
        <v>121</v>
      </c>
      <c r="B54" s="1"/>
      <c r="C54" s="1"/>
      <c r="D54" s="9"/>
      <c r="E54" s="1"/>
      <c r="F54" s="1"/>
      <c r="G54" s="1"/>
      <c r="H54" s="1"/>
      <c r="I54" s="1"/>
    </row>
    <row r="55" spans="1:13">
      <c r="A55" s="1" t="s">
        <v>121</v>
      </c>
      <c r="B55" s="1"/>
      <c r="C55" s="1"/>
      <c r="D55" s="9"/>
      <c r="E55" s="1"/>
      <c r="F55" s="1"/>
      <c r="G55" s="1"/>
      <c r="H55" s="1"/>
      <c r="I55" s="1"/>
    </row>
    <row r="56" spans="1:13">
      <c r="A56" s="1" t="s">
        <v>121</v>
      </c>
      <c r="B56" s="1"/>
      <c r="C56" s="1"/>
      <c r="D56" s="9"/>
      <c r="E56" s="1"/>
      <c r="F56" s="1"/>
      <c r="G56" s="1"/>
      <c r="H56" s="1"/>
      <c r="I56" s="1"/>
    </row>
    <row r="57" spans="1:13">
      <c r="A57" s="1" t="s">
        <v>121</v>
      </c>
      <c r="B57" s="1"/>
      <c r="C57" s="1"/>
      <c r="D57" s="9"/>
      <c r="E57" s="1"/>
      <c r="F57" s="1"/>
      <c r="G57" s="1"/>
      <c r="H57" s="1"/>
      <c r="I57" s="1"/>
    </row>
    <row r="58" spans="1:13">
      <c r="A58" s="1" t="s">
        <v>121</v>
      </c>
      <c r="B58" s="1"/>
      <c r="C58" s="1"/>
      <c r="D58" s="9"/>
      <c r="E58" s="1"/>
      <c r="F58" s="1"/>
      <c r="G58" s="1"/>
      <c r="H58" s="1"/>
      <c r="I58" s="1"/>
    </row>
    <row r="59" spans="1:13">
      <c r="A59" s="1" t="s">
        <v>121</v>
      </c>
      <c r="B59" s="1"/>
      <c r="C59" s="1"/>
      <c r="D59" s="9"/>
      <c r="E59" s="1"/>
      <c r="F59" s="1"/>
      <c r="G59" s="1"/>
      <c r="H59" s="1"/>
      <c r="I59" s="1"/>
    </row>
    <row r="60" spans="1:13">
      <c r="A60" s="1" t="s">
        <v>121</v>
      </c>
      <c r="B60" s="1"/>
      <c r="C60" s="1"/>
      <c r="D60" s="9"/>
      <c r="E60" s="1"/>
      <c r="F60" s="1"/>
      <c r="G60" s="1"/>
      <c r="H60" s="1"/>
      <c r="I60" s="1"/>
    </row>
    <row r="61" spans="1:13">
      <c r="A61" s="1" t="s">
        <v>121</v>
      </c>
      <c r="B61" s="1"/>
      <c r="C61" s="1"/>
      <c r="D61" s="9"/>
      <c r="E61" s="1"/>
      <c r="F61" s="1"/>
      <c r="G61" s="1"/>
      <c r="H61" s="1"/>
      <c r="I61" s="1"/>
    </row>
    <row r="62" spans="1:13">
      <c r="A62" s="1" t="s">
        <v>121</v>
      </c>
      <c r="B62" s="1"/>
      <c r="C62" s="1"/>
      <c r="D62" s="9"/>
      <c r="E62" s="1"/>
      <c r="F62" s="1"/>
      <c r="G62" s="1"/>
      <c r="H62" s="1"/>
      <c r="I62" s="1"/>
    </row>
    <row r="63" spans="1:13">
      <c r="A63" s="1" t="s">
        <v>121</v>
      </c>
      <c r="B63" s="1"/>
      <c r="C63" s="1"/>
      <c r="D63" s="9"/>
      <c r="E63" s="1"/>
      <c r="F63" s="1"/>
      <c r="G63" s="1"/>
      <c r="H63" s="1"/>
      <c r="I63" s="1"/>
    </row>
    <row r="64" spans="1:13">
      <c r="A64" s="1" t="s">
        <v>122</v>
      </c>
      <c r="B64" s="1"/>
      <c r="C64" s="1"/>
      <c r="D64" s="9"/>
      <c r="E64" s="1"/>
      <c r="F64" s="1"/>
      <c r="G64" s="1"/>
      <c r="H64" s="1"/>
      <c r="I64" s="1"/>
    </row>
    <row r="65" spans="1:14">
      <c r="A65" s="1" t="s">
        <v>122</v>
      </c>
      <c r="B65" s="1"/>
      <c r="C65" s="1"/>
      <c r="D65" s="9"/>
      <c r="E65" s="1"/>
      <c r="F65" s="1"/>
      <c r="G65" s="1"/>
      <c r="H65" s="1"/>
      <c r="I65" s="1"/>
    </row>
    <row r="66" spans="1:14">
      <c r="A66" s="1" t="s">
        <v>122</v>
      </c>
      <c r="B66" s="1"/>
      <c r="C66" s="1"/>
      <c r="D66" s="9"/>
      <c r="E66" s="1"/>
      <c r="F66" s="1"/>
      <c r="G66" s="1"/>
      <c r="H66" s="1"/>
      <c r="I66" s="1"/>
    </row>
    <row r="67" spans="1:14">
      <c r="A67" s="1" t="s">
        <v>122</v>
      </c>
      <c r="B67" s="1"/>
      <c r="C67" s="1"/>
      <c r="D67" s="9"/>
      <c r="E67" s="1"/>
      <c r="F67" s="1"/>
      <c r="G67" s="1"/>
      <c r="H67" s="1"/>
      <c r="I67" s="1"/>
    </row>
    <row r="68" spans="1:14">
      <c r="A68" s="1" t="s">
        <v>122</v>
      </c>
      <c r="B68" s="1"/>
      <c r="C68" s="1"/>
      <c r="D68" s="9"/>
      <c r="E68" s="1"/>
      <c r="F68" s="1"/>
      <c r="G68" s="1"/>
      <c r="H68" s="1"/>
      <c r="I68" s="1"/>
    </row>
    <row r="69" spans="1:14">
      <c r="A69" s="1" t="s">
        <v>122</v>
      </c>
      <c r="B69" s="1"/>
      <c r="C69" s="1"/>
      <c r="D69" s="9"/>
      <c r="E69" s="1"/>
      <c r="F69" s="1"/>
      <c r="G69" s="1"/>
      <c r="H69" s="1"/>
      <c r="I69" s="1"/>
    </row>
    <row r="70" spans="1:14">
      <c r="A70" s="1" t="s">
        <v>122</v>
      </c>
      <c r="B70" s="1"/>
      <c r="C70" s="1"/>
      <c r="D70" s="9"/>
      <c r="E70" s="1"/>
      <c r="F70" s="1"/>
      <c r="G70" s="1"/>
      <c r="H70" s="1"/>
      <c r="I70" s="1"/>
      <c r="K70" s="4"/>
      <c r="L70" s="4"/>
      <c r="M70" s="4"/>
    </row>
    <row r="71" spans="1:14">
      <c r="A71" s="1" t="s">
        <v>122</v>
      </c>
      <c r="B71" s="1"/>
      <c r="C71" s="1"/>
      <c r="D71" s="9"/>
      <c r="E71" s="1"/>
      <c r="F71" s="1"/>
      <c r="G71" s="1"/>
      <c r="H71" s="1"/>
      <c r="I71" s="1"/>
      <c r="K71" s="4"/>
      <c r="L71" s="4"/>
      <c r="M71" s="4"/>
    </row>
    <row r="72" spans="1:14">
      <c r="A72" s="1" t="s">
        <v>122</v>
      </c>
      <c r="B72" s="1"/>
      <c r="C72" s="1"/>
      <c r="D72" s="9"/>
      <c r="E72" s="1"/>
      <c r="F72" s="1"/>
      <c r="G72" s="1"/>
      <c r="H72" s="1"/>
      <c r="I72" s="1"/>
      <c r="K72" s="11"/>
      <c r="L72" s="14" t="s">
        <v>142</v>
      </c>
      <c r="M72" s="13" t="s">
        <v>143</v>
      </c>
      <c r="N72" s="13" t="s">
        <v>144</v>
      </c>
    </row>
    <row r="73" spans="1:14">
      <c r="A73" s="1" t="s">
        <v>122</v>
      </c>
      <c r="B73" s="1"/>
      <c r="C73" s="1"/>
      <c r="D73" s="9"/>
      <c r="E73" s="1"/>
      <c r="F73" s="1"/>
      <c r="G73" s="1"/>
      <c r="H73" s="1"/>
      <c r="I73" s="1"/>
      <c r="K73" s="4"/>
      <c r="L73" s="15"/>
      <c r="M73" s="13"/>
      <c r="N73" s="13"/>
    </row>
    <row r="74" spans="1:14">
      <c r="A74" s="1" t="s">
        <v>122</v>
      </c>
      <c r="B74" s="1"/>
      <c r="C74" s="1"/>
      <c r="D74" s="9"/>
      <c r="E74" s="1"/>
      <c r="F74" s="1"/>
      <c r="G74" s="1"/>
      <c r="H74" s="1"/>
      <c r="I74" s="1"/>
      <c r="K74" s="4"/>
      <c r="L74" s="16"/>
      <c r="M74" s="13"/>
      <c r="N74" s="13"/>
    </row>
    <row r="75" spans="1:14">
      <c r="A75" s="1" t="s">
        <v>122</v>
      </c>
      <c r="B75" s="1"/>
      <c r="C75" s="1"/>
      <c r="D75" s="9"/>
      <c r="E75" s="1"/>
      <c r="F75" s="1"/>
      <c r="G75" s="1"/>
      <c r="H75" s="1"/>
      <c r="I75" s="1"/>
      <c r="K75" s="13" t="s">
        <v>145</v>
      </c>
      <c r="L75" s="13">
        <f>COUNTIFS(D5:D133,"G",E5:E133,"non")</f>
        <v>0</v>
      </c>
      <c r="M75" s="13">
        <f>COUNTIFS(D5:D133,"G",F5:F133,"non")</f>
        <v>0</v>
      </c>
      <c r="N75" s="13">
        <f>COUNTIFS(D5:D133,"G",G5:G133,"non")</f>
        <v>0</v>
      </c>
    </row>
    <row r="76" spans="1:14">
      <c r="A76" s="1" t="s">
        <v>122</v>
      </c>
      <c r="B76" s="1"/>
      <c r="C76" s="1"/>
      <c r="D76" s="9"/>
      <c r="E76" s="1"/>
      <c r="F76" s="1"/>
      <c r="G76" s="1"/>
      <c r="H76" s="1"/>
      <c r="I76" s="1"/>
      <c r="K76" s="13"/>
      <c r="L76" s="13"/>
      <c r="M76" s="13"/>
      <c r="N76" s="13"/>
    </row>
    <row r="77" spans="1:14">
      <c r="A77" s="1" t="s">
        <v>122</v>
      </c>
      <c r="B77" s="1"/>
      <c r="C77" s="1"/>
      <c r="D77" s="9"/>
      <c r="E77" s="1"/>
      <c r="F77" s="1"/>
      <c r="G77" s="1"/>
      <c r="H77" s="1"/>
      <c r="I77" s="1"/>
      <c r="K77" s="13" t="s">
        <v>146</v>
      </c>
      <c r="L77" s="13">
        <f>COUNTIFS(D12:D140,"F",E12:E140,"non")</f>
        <v>0</v>
      </c>
      <c r="M77" s="13">
        <f>COUNTIFS(D12:D140,"F",F12:F140,"non")</f>
        <v>0</v>
      </c>
      <c r="N77" s="13">
        <f>COUNTIFS(D12:D140,"F",G12:G140,"non")</f>
        <v>0</v>
      </c>
    </row>
    <row r="78" spans="1:14">
      <c r="A78" s="1" t="s">
        <v>122</v>
      </c>
      <c r="B78" s="1"/>
      <c r="C78" s="1"/>
      <c r="D78" s="9"/>
      <c r="E78" s="1"/>
      <c r="F78" s="1"/>
      <c r="G78" s="1"/>
      <c r="H78" s="1"/>
      <c r="I78" s="1"/>
      <c r="K78" s="13"/>
      <c r="L78" s="13"/>
      <c r="M78" s="13"/>
      <c r="N78" s="13"/>
    </row>
    <row r="79" spans="1:14">
      <c r="A79" s="1" t="s">
        <v>122</v>
      </c>
      <c r="B79" s="1"/>
      <c r="C79" s="1"/>
      <c r="D79" s="9"/>
      <c r="E79" s="1"/>
      <c r="F79" s="1"/>
      <c r="G79" s="1"/>
      <c r="H79" s="1"/>
      <c r="I79" s="1"/>
    </row>
    <row r="80" spans="1:14">
      <c r="A80" s="1" t="s">
        <v>122</v>
      </c>
      <c r="B80" s="1"/>
      <c r="C80" s="1"/>
      <c r="D80" s="9"/>
      <c r="E80" s="1"/>
      <c r="F80" s="1"/>
      <c r="G80" s="1"/>
      <c r="H80" s="1"/>
      <c r="I80" s="1"/>
    </row>
    <row r="81" spans="1:9">
      <c r="A81" s="1" t="s">
        <v>122</v>
      </c>
      <c r="B81" s="1"/>
      <c r="C81" s="1"/>
      <c r="D81" s="9"/>
      <c r="E81" s="1"/>
      <c r="F81" s="1"/>
      <c r="G81" s="1"/>
      <c r="H81" s="1"/>
      <c r="I81" s="1"/>
    </row>
    <row r="82" spans="1:9">
      <c r="A82" s="1" t="s">
        <v>122</v>
      </c>
      <c r="B82" s="1"/>
      <c r="C82" s="1"/>
      <c r="D82" s="9"/>
      <c r="E82" s="1"/>
      <c r="F82" s="1"/>
      <c r="G82" s="1"/>
      <c r="H82" s="1"/>
      <c r="I82" s="1"/>
    </row>
    <row r="83" spans="1:9">
      <c r="A83" s="1" t="s">
        <v>122</v>
      </c>
      <c r="B83" s="1"/>
      <c r="C83" s="1"/>
      <c r="D83" s="9"/>
      <c r="E83" s="1"/>
      <c r="F83" s="1"/>
      <c r="G83" s="1"/>
      <c r="H83" s="1"/>
      <c r="I83" s="1"/>
    </row>
    <row r="84" spans="1:9">
      <c r="A84" s="1" t="s">
        <v>122</v>
      </c>
      <c r="B84" s="1"/>
      <c r="C84" s="1"/>
      <c r="D84" s="9"/>
      <c r="E84" s="1"/>
      <c r="F84" s="1"/>
      <c r="G84" s="1"/>
      <c r="H84" s="1"/>
      <c r="I84" s="1"/>
    </row>
    <row r="85" spans="1:9">
      <c r="A85" s="1" t="s">
        <v>122</v>
      </c>
      <c r="B85" s="1"/>
      <c r="C85" s="1"/>
      <c r="D85" s="9"/>
      <c r="E85" s="1"/>
      <c r="F85" s="1"/>
      <c r="G85" s="1"/>
      <c r="H85" s="1"/>
      <c r="I85" s="1"/>
    </row>
    <row r="86" spans="1:9">
      <c r="A86" s="1" t="s">
        <v>122</v>
      </c>
      <c r="B86" s="1"/>
      <c r="C86" s="1"/>
      <c r="D86" s="9"/>
      <c r="E86" s="1"/>
      <c r="F86" s="1"/>
      <c r="G86" s="1"/>
      <c r="H86" s="1"/>
      <c r="I86" s="1"/>
    </row>
    <row r="87" spans="1:9">
      <c r="A87" s="1" t="s">
        <v>123</v>
      </c>
      <c r="B87" s="1"/>
      <c r="C87" s="1"/>
      <c r="D87" s="9"/>
      <c r="E87" s="1"/>
      <c r="F87" s="1"/>
      <c r="G87" s="1"/>
      <c r="H87" s="1"/>
      <c r="I87" s="1"/>
    </row>
    <row r="88" spans="1:9">
      <c r="A88" s="1" t="s">
        <v>123</v>
      </c>
      <c r="B88" s="1"/>
      <c r="C88" s="1"/>
      <c r="D88" s="9"/>
      <c r="E88" s="1"/>
      <c r="F88" s="1"/>
      <c r="G88" s="1"/>
      <c r="H88" s="1"/>
      <c r="I88" s="1"/>
    </row>
    <row r="89" spans="1:9">
      <c r="A89" s="1" t="s">
        <v>123</v>
      </c>
      <c r="B89" s="1"/>
      <c r="C89" s="1"/>
      <c r="D89" s="9"/>
      <c r="E89" s="1"/>
      <c r="F89" s="1"/>
      <c r="G89" s="1"/>
      <c r="H89" s="1"/>
      <c r="I89" s="1"/>
    </row>
    <row r="90" spans="1:9">
      <c r="A90" s="1" t="s">
        <v>123</v>
      </c>
      <c r="B90" s="1"/>
      <c r="C90" s="1"/>
      <c r="D90" s="9"/>
      <c r="E90" s="1"/>
      <c r="F90" s="1"/>
      <c r="G90" s="1"/>
      <c r="H90" s="1"/>
      <c r="I90" s="1"/>
    </row>
    <row r="91" spans="1:9">
      <c r="A91" s="1" t="s">
        <v>123</v>
      </c>
      <c r="B91" s="1"/>
      <c r="C91" s="1"/>
      <c r="D91" s="9"/>
      <c r="E91" s="1"/>
      <c r="F91" s="1"/>
      <c r="G91" s="1"/>
      <c r="H91" s="1"/>
      <c r="I91" s="1"/>
    </row>
    <row r="92" spans="1:9">
      <c r="A92" s="1" t="s">
        <v>123</v>
      </c>
      <c r="B92" s="1"/>
      <c r="C92" s="1"/>
      <c r="D92" s="9"/>
      <c r="E92" s="1"/>
      <c r="F92" s="1"/>
      <c r="G92" s="1"/>
      <c r="H92" s="1"/>
      <c r="I92" s="1"/>
    </row>
    <row r="93" spans="1:9">
      <c r="A93" s="1" t="s">
        <v>123</v>
      </c>
      <c r="B93" s="1"/>
      <c r="C93" s="1"/>
      <c r="D93" s="9"/>
      <c r="E93" s="1"/>
      <c r="F93" s="1"/>
      <c r="G93" s="1"/>
      <c r="H93" s="1"/>
      <c r="I93" s="1"/>
    </row>
    <row r="94" spans="1:9">
      <c r="A94" s="1" t="s">
        <v>123</v>
      </c>
      <c r="B94" s="1"/>
      <c r="C94" s="1"/>
      <c r="D94" s="9"/>
      <c r="E94" s="1"/>
      <c r="F94" s="1"/>
      <c r="G94" s="1"/>
      <c r="H94" s="1"/>
      <c r="I94" s="1"/>
    </row>
    <row r="95" spans="1:9">
      <c r="A95" s="1" t="s">
        <v>123</v>
      </c>
      <c r="B95" s="1"/>
      <c r="C95" s="1"/>
      <c r="D95" s="9"/>
      <c r="E95" s="1"/>
      <c r="F95" s="1"/>
      <c r="G95" s="1"/>
      <c r="H95" s="1"/>
      <c r="I95" s="1"/>
    </row>
    <row r="96" spans="1:9">
      <c r="A96" s="1" t="s">
        <v>123</v>
      </c>
      <c r="B96" s="1"/>
      <c r="C96" s="1"/>
      <c r="D96" s="9"/>
      <c r="E96" s="1"/>
      <c r="F96" s="1"/>
      <c r="G96" s="1"/>
      <c r="H96" s="1"/>
      <c r="I96" s="1"/>
    </row>
    <row r="97" spans="1:9">
      <c r="A97" s="1" t="s">
        <v>123</v>
      </c>
      <c r="B97" s="1"/>
      <c r="C97" s="1"/>
      <c r="D97" s="9"/>
      <c r="E97" s="1"/>
      <c r="F97" s="1"/>
      <c r="G97" s="1"/>
      <c r="H97" s="1"/>
      <c r="I97" s="1"/>
    </row>
    <row r="98" spans="1:9">
      <c r="A98" s="1" t="s">
        <v>123</v>
      </c>
      <c r="B98" s="1"/>
      <c r="C98" s="1"/>
      <c r="D98" s="9"/>
      <c r="E98" s="1"/>
      <c r="F98" s="1"/>
      <c r="G98" s="1"/>
      <c r="H98" s="1"/>
      <c r="I98" s="1"/>
    </row>
    <row r="99" spans="1:9">
      <c r="A99" s="1" t="s">
        <v>123</v>
      </c>
      <c r="B99" s="1"/>
      <c r="C99" s="1"/>
      <c r="D99" s="9"/>
      <c r="E99" s="1"/>
      <c r="F99" s="1"/>
      <c r="G99" s="1"/>
      <c r="H99" s="1"/>
      <c r="I99" s="1"/>
    </row>
    <row r="100" spans="1:9">
      <c r="A100" s="1" t="s">
        <v>123</v>
      </c>
      <c r="B100" s="1"/>
      <c r="C100" s="1"/>
      <c r="D100" s="9"/>
      <c r="E100" s="1"/>
      <c r="F100" s="1"/>
      <c r="G100" s="1"/>
      <c r="H100" s="1"/>
      <c r="I100" s="1"/>
    </row>
    <row r="101" spans="1:9">
      <c r="A101" s="1" t="s">
        <v>123</v>
      </c>
      <c r="B101" s="1"/>
      <c r="C101" s="1"/>
      <c r="D101" s="9"/>
      <c r="E101" s="1"/>
      <c r="F101" s="1"/>
      <c r="G101" s="1"/>
      <c r="H101" s="1"/>
      <c r="I101" s="1"/>
    </row>
    <row r="102" spans="1:9">
      <c r="A102" s="1" t="s">
        <v>123</v>
      </c>
      <c r="B102" s="1"/>
      <c r="C102" s="1"/>
      <c r="D102" s="9"/>
      <c r="E102" s="1"/>
      <c r="F102" s="1"/>
      <c r="G102" s="1"/>
      <c r="H102" s="1"/>
      <c r="I102" s="1"/>
    </row>
    <row r="103" spans="1:9">
      <c r="A103" s="1" t="s">
        <v>123</v>
      </c>
      <c r="B103" s="1"/>
      <c r="C103" s="1"/>
      <c r="D103" s="9"/>
      <c r="E103" s="1"/>
      <c r="F103" s="1"/>
      <c r="G103" s="1"/>
      <c r="H103" s="1"/>
      <c r="I103" s="1"/>
    </row>
    <row r="104" spans="1:9">
      <c r="A104" s="1" t="s">
        <v>123</v>
      </c>
      <c r="B104" s="1"/>
      <c r="C104" s="1"/>
      <c r="D104" s="9"/>
      <c r="E104" s="1"/>
      <c r="F104" s="1"/>
      <c r="G104" s="1"/>
      <c r="H104" s="1"/>
      <c r="I104" s="1"/>
    </row>
    <row r="105" spans="1:9">
      <c r="A105" s="1" t="s">
        <v>123</v>
      </c>
      <c r="B105" s="1"/>
      <c r="C105" s="1"/>
      <c r="D105" s="9"/>
      <c r="E105" s="1"/>
      <c r="F105" s="1"/>
      <c r="G105" s="1"/>
      <c r="H105" s="1"/>
      <c r="I105" s="1"/>
    </row>
    <row r="106" spans="1:9">
      <c r="A106" s="1" t="s">
        <v>123</v>
      </c>
      <c r="B106" s="1"/>
      <c r="C106" s="1"/>
      <c r="D106" s="9"/>
      <c r="E106" s="1"/>
      <c r="F106" s="1"/>
      <c r="G106" s="1"/>
      <c r="H106" s="1"/>
      <c r="I106" s="1"/>
    </row>
    <row r="107" spans="1:9">
      <c r="A107" s="1" t="s">
        <v>123</v>
      </c>
      <c r="B107" s="1"/>
      <c r="C107" s="1"/>
      <c r="D107" s="9"/>
      <c r="E107" s="1"/>
      <c r="F107" s="1"/>
      <c r="G107" s="1"/>
      <c r="H107" s="1"/>
      <c r="I107" s="1"/>
    </row>
    <row r="108" spans="1:9">
      <c r="A108" s="1" t="s">
        <v>123</v>
      </c>
      <c r="B108" s="1"/>
      <c r="C108" s="1"/>
      <c r="D108" s="9"/>
      <c r="E108" s="1"/>
      <c r="F108" s="1"/>
      <c r="G108" s="1"/>
      <c r="H108" s="1"/>
      <c r="I108" s="1"/>
    </row>
    <row r="109" spans="1:9">
      <c r="A109" s="1" t="s">
        <v>123</v>
      </c>
      <c r="B109" s="1"/>
      <c r="C109" s="1"/>
      <c r="D109" s="9"/>
      <c r="E109" s="1"/>
      <c r="F109" s="1"/>
      <c r="G109" s="1"/>
      <c r="H109" s="1"/>
      <c r="I109" s="1"/>
    </row>
    <row r="110" spans="1:9">
      <c r="A110" s="1" t="s">
        <v>124</v>
      </c>
      <c r="B110" s="1"/>
      <c r="C110" s="1"/>
      <c r="D110" s="9"/>
      <c r="E110" s="1"/>
      <c r="F110" s="1"/>
      <c r="G110" s="1"/>
      <c r="H110" s="1"/>
      <c r="I110" s="1"/>
    </row>
    <row r="111" spans="1:9">
      <c r="A111" s="1" t="s">
        <v>124</v>
      </c>
      <c r="B111" s="1"/>
      <c r="C111" s="1"/>
      <c r="D111" s="9"/>
      <c r="E111" s="1"/>
      <c r="F111" s="1"/>
      <c r="G111" s="1"/>
      <c r="H111" s="1"/>
      <c r="I111" s="1"/>
    </row>
    <row r="112" spans="1:9">
      <c r="A112" s="1" t="s">
        <v>124</v>
      </c>
      <c r="B112" s="1"/>
      <c r="C112" s="1"/>
      <c r="D112" s="9"/>
      <c r="E112" s="1"/>
      <c r="F112" s="1"/>
      <c r="G112" s="1"/>
      <c r="H112" s="1"/>
      <c r="I112" s="1"/>
    </row>
    <row r="113" spans="1:9">
      <c r="A113" s="1" t="s">
        <v>124</v>
      </c>
      <c r="B113" s="1"/>
      <c r="C113" s="1"/>
      <c r="D113" s="9"/>
      <c r="E113" s="1"/>
      <c r="F113" s="1"/>
      <c r="G113" s="1"/>
      <c r="H113" s="1"/>
      <c r="I113" s="1"/>
    </row>
    <row r="114" spans="1:9">
      <c r="A114" s="1" t="s">
        <v>124</v>
      </c>
      <c r="B114" s="1"/>
      <c r="C114" s="1"/>
      <c r="D114" s="9"/>
      <c r="E114" s="1"/>
      <c r="F114" s="1"/>
      <c r="G114" s="1"/>
      <c r="H114" s="1"/>
      <c r="I114" s="1"/>
    </row>
    <row r="115" spans="1:9">
      <c r="A115" s="1" t="s">
        <v>124</v>
      </c>
      <c r="B115" s="1"/>
      <c r="C115" s="1"/>
      <c r="D115" s="9"/>
      <c r="E115" s="1"/>
      <c r="F115" s="1"/>
      <c r="G115" s="1"/>
      <c r="H115" s="1"/>
      <c r="I115" s="1"/>
    </row>
    <row r="116" spans="1:9">
      <c r="A116" s="1" t="s">
        <v>124</v>
      </c>
      <c r="B116" s="1"/>
      <c r="C116" s="1"/>
      <c r="D116" s="9"/>
      <c r="E116" s="1"/>
      <c r="F116" s="1"/>
      <c r="G116" s="1"/>
      <c r="H116" s="1"/>
      <c r="I116" s="1"/>
    </row>
    <row r="117" spans="1:9">
      <c r="A117" s="1" t="s">
        <v>124</v>
      </c>
      <c r="B117" s="1"/>
      <c r="C117" s="1"/>
      <c r="D117" s="9"/>
      <c r="E117" s="1"/>
      <c r="F117" s="1"/>
      <c r="G117" s="1"/>
      <c r="H117" s="1"/>
      <c r="I117" s="1"/>
    </row>
    <row r="118" spans="1:9">
      <c r="A118" s="1" t="s">
        <v>124</v>
      </c>
      <c r="B118" s="1"/>
      <c r="C118" s="1"/>
      <c r="D118" s="9"/>
      <c r="E118" s="1"/>
      <c r="F118" s="1"/>
      <c r="G118" s="1"/>
      <c r="H118" s="1"/>
      <c r="I118" s="1"/>
    </row>
    <row r="119" spans="1:9">
      <c r="A119" s="1" t="s">
        <v>124</v>
      </c>
      <c r="B119" s="1"/>
      <c r="C119" s="1"/>
      <c r="D119" s="9"/>
      <c r="E119" s="1"/>
      <c r="F119" s="1"/>
      <c r="G119" s="1"/>
      <c r="H119" s="1"/>
      <c r="I119" s="1"/>
    </row>
    <row r="120" spans="1:9">
      <c r="A120" s="1" t="s">
        <v>124</v>
      </c>
      <c r="B120" s="1"/>
      <c r="C120" s="1"/>
      <c r="D120" s="9"/>
      <c r="E120" s="1"/>
      <c r="F120" s="1"/>
      <c r="G120" s="1"/>
      <c r="H120" s="1"/>
      <c r="I120" s="1"/>
    </row>
    <row r="121" spans="1:9">
      <c r="A121" s="1" t="s">
        <v>124</v>
      </c>
      <c r="B121" s="1"/>
      <c r="C121" s="1"/>
      <c r="D121" s="9"/>
      <c r="E121" s="1"/>
      <c r="F121" s="1"/>
      <c r="G121" s="1"/>
      <c r="H121" s="1"/>
      <c r="I121" s="1"/>
    </row>
    <row r="122" spans="1:9">
      <c r="A122" s="1" t="s">
        <v>124</v>
      </c>
      <c r="B122" s="1"/>
      <c r="C122" s="1"/>
      <c r="D122" s="9"/>
      <c r="E122" s="1"/>
      <c r="F122" s="1"/>
      <c r="G122" s="1"/>
      <c r="H122" s="1"/>
      <c r="I122" s="1"/>
    </row>
    <row r="123" spans="1:9">
      <c r="A123" s="1" t="s">
        <v>124</v>
      </c>
      <c r="B123" s="1"/>
      <c r="C123" s="1"/>
      <c r="D123" s="9"/>
      <c r="E123" s="1"/>
      <c r="F123" s="1"/>
      <c r="G123" s="1"/>
      <c r="H123" s="1"/>
      <c r="I123" s="1"/>
    </row>
    <row r="124" spans="1:9">
      <c r="A124" s="1" t="s">
        <v>124</v>
      </c>
      <c r="B124" s="1"/>
      <c r="C124" s="1"/>
      <c r="D124" s="9"/>
      <c r="E124" s="1"/>
      <c r="F124" s="1"/>
      <c r="G124" s="1"/>
      <c r="H124" s="1"/>
      <c r="I124" s="1"/>
    </row>
    <row r="125" spans="1:9">
      <c r="A125" s="1" t="s">
        <v>124</v>
      </c>
      <c r="B125" s="1"/>
      <c r="C125" s="1"/>
      <c r="D125" s="9"/>
      <c r="E125" s="1"/>
      <c r="F125" s="1"/>
      <c r="G125" s="1"/>
      <c r="H125" s="1"/>
      <c r="I125" s="1"/>
    </row>
    <row r="126" spans="1:9">
      <c r="A126" s="1" t="s">
        <v>124</v>
      </c>
      <c r="B126" s="1"/>
      <c r="C126" s="1"/>
      <c r="D126" s="9"/>
      <c r="E126" s="1"/>
      <c r="F126" s="1"/>
      <c r="G126" s="1"/>
      <c r="H126" s="1"/>
      <c r="I126" s="1"/>
    </row>
    <row r="127" spans="1:9">
      <c r="A127" s="1" t="s">
        <v>124</v>
      </c>
      <c r="B127" s="1"/>
      <c r="C127" s="1"/>
      <c r="D127" s="9"/>
      <c r="E127" s="1"/>
      <c r="F127" s="1"/>
      <c r="G127" s="1"/>
      <c r="H127" s="1"/>
      <c r="I127" s="1"/>
    </row>
    <row r="128" spans="1:9">
      <c r="A128" s="1" t="s">
        <v>124</v>
      </c>
      <c r="B128" s="1"/>
      <c r="C128" s="1"/>
      <c r="D128" s="9"/>
      <c r="E128" s="1"/>
      <c r="F128" s="1"/>
      <c r="G128" s="1"/>
      <c r="H128" s="1"/>
      <c r="I128" s="1"/>
    </row>
    <row r="129" spans="1:9">
      <c r="A129" s="1" t="s">
        <v>124</v>
      </c>
      <c r="B129" s="1"/>
      <c r="C129" s="1"/>
      <c r="D129" s="9"/>
      <c r="E129" s="1"/>
      <c r="F129" s="1"/>
      <c r="G129" s="1"/>
      <c r="H129" s="1"/>
      <c r="I129" s="1"/>
    </row>
    <row r="130" spans="1:9">
      <c r="A130" s="1" t="s">
        <v>124</v>
      </c>
      <c r="B130" s="1"/>
      <c r="C130" s="1"/>
      <c r="D130" s="9"/>
      <c r="E130" s="1"/>
      <c r="F130" s="1"/>
      <c r="G130" s="1"/>
      <c r="H130" s="1"/>
      <c r="I130" s="1"/>
    </row>
    <row r="131" spans="1:9">
      <c r="A131" s="1" t="s">
        <v>124</v>
      </c>
      <c r="B131" s="1"/>
      <c r="C131" s="1"/>
      <c r="D131" s="9"/>
      <c r="E131" s="1"/>
      <c r="F131" s="1"/>
      <c r="G131" s="1"/>
      <c r="H131" s="1"/>
      <c r="I131" s="1"/>
    </row>
    <row r="132" spans="1:9">
      <c r="A132" s="1" t="s">
        <v>124</v>
      </c>
      <c r="B132" s="1"/>
      <c r="C132" s="1"/>
      <c r="D132" s="9"/>
      <c r="E132" s="1"/>
      <c r="F132" s="1"/>
      <c r="G132" s="1"/>
      <c r="H132" s="1"/>
      <c r="I132" s="1"/>
    </row>
  </sheetData>
  <mergeCells count="48">
    <mergeCell ref="A1:I1"/>
    <mergeCell ref="A3:A4"/>
    <mergeCell ref="B3:B4"/>
    <mergeCell ref="C3:C4"/>
    <mergeCell ref="D3:D4"/>
    <mergeCell ref="G3:H3"/>
    <mergeCell ref="I3:I4"/>
    <mergeCell ref="K3:K4"/>
    <mergeCell ref="L3:L4"/>
    <mergeCell ref="M3:M4"/>
    <mergeCell ref="K5:K6"/>
    <mergeCell ref="L5:L6"/>
    <mergeCell ref="M5:M6"/>
    <mergeCell ref="K9:K10"/>
    <mergeCell ref="L9:L10"/>
    <mergeCell ref="M9:M10"/>
    <mergeCell ref="K11:K12"/>
    <mergeCell ref="L11:L12"/>
    <mergeCell ref="M11:M12"/>
    <mergeCell ref="K15:K16"/>
    <mergeCell ref="L15:L16"/>
    <mergeCell ref="M15:M16"/>
    <mergeCell ref="K17:K18"/>
    <mergeCell ref="L17:L18"/>
    <mergeCell ref="M17:M18"/>
    <mergeCell ref="K39:K41"/>
    <mergeCell ref="L39:L41"/>
    <mergeCell ref="M39:M41"/>
    <mergeCell ref="K42:K43"/>
    <mergeCell ref="L42:L43"/>
    <mergeCell ref="M42:M43"/>
    <mergeCell ref="K45:K47"/>
    <mergeCell ref="L45:L47"/>
    <mergeCell ref="M45:M47"/>
    <mergeCell ref="K48:K49"/>
    <mergeCell ref="L48:L49"/>
    <mergeCell ref="M48:M49"/>
    <mergeCell ref="K77:K78"/>
    <mergeCell ref="L77:L78"/>
    <mergeCell ref="M77:M78"/>
    <mergeCell ref="N77:N78"/>
    <mergeCell ref="L72:L74"/>
    <mergeCell ref="M72:M74"/>
    <mergeCell ref="N72:N74"/>
    <mergeCell ref="K75:K76"/>
    <mergeCell ref="L75:L76"/>
    <mergeCell ref="M75:M76"/>
    <mergeCell ref="N75:N76"/>
  </mergeCells>
  <conditionalFormatting sqref="E5:H132">
    <cfRule type="containsText" dxfId="1" priority="1" operator="containsText" text="oui">
      <formula>NOT(ISERROR(SEARCH("oui",E5)))</formula>
    </cfRule>
    <cfRule type="containsText" dxfId="0" priority="2" operator="containsText" text="non">
      <formula>NOT(ISERROR(SEARCH("non",E5)))</formula>
    </cfRule>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Savoir Nager</vt:lpstr>
      <vt:lpstr>Exemple 6ème 2013-14</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SCOTTI Antoine</dc:creator>
  <cp:lastModifiedBy>Didier MARTIN</cp:lastModifiedBy>
  <dcterms:created xsi:type="dcterms:W3CDTF">2014-06-29T13:59:46Z</dcterms:created>
  <dcterms:modified xsi:type="dcterms:W3CDTF">2014-07-02T15:34:50Z</dcterms:modified>
</cp:coreProperties>
</file>